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6835" windowHeight="11325"/>
  </bookViews>
  <sheets>
    <sheet name="Sheet1" sheetId="1" r:id="rId1"/>
    <sheet name="Sheet2" sheetId="2" r:id="rId2"/>
  </sheets>
  <calcPr calcId="125725"/>
</workbook>
</file>

<file path=xl/calcChain.xml><?xml version="1.0" encoding="utf-8"?>
<calcChain xmlns="http://schemas.openxmlformats.org/spreadsheetml/2006/main">
  <c r="AG40" i="1"/>
  <c r="AD40"/>
  <c r="AD38"/>
  <c r="AG38" s="1"/>
  <c r="AD36"/>
  <c r="AG36" s="1"/>
  <c r="AG34"/>
  <c r="AD34"/>
  <c r="AD32"/>
  <c r="AG32" s="1"/>
  <c r="AD30"/>
  <c r="AG30" s="1"/>
  <c r="AG28"/>
  <c r="AD28"/>
  <c r="AD26"/>
  <c r="AG26" s="1"/>
  <c r="AD25"/>
  <c r="AG25" s="1"/>
  <c r="AG24"/>
  <c r="AD24"/>
  <c r="AD22"/>
  <c r="AG22" s="1"/>
  <c r="AD21"/>
  <c r="AG21" s="1"/>
  <c r="AG19"/>
  <c r="AD19"/>
  <c r="AD18"/>
  <c r="AG18" s="1"/>
  <c r="AD16"/>
  <c r="AG16" s="1"/>
  <c r="AG14"/>
  <c r="AD14"/>
  <c r="AD12"/>
  <c r="AG12" s="1"/>
  <c r="AD10"/>
  <c r="AG10" s="1"/>
  <c r="AG8"/>
  <c r="AD8"/>
  <c r="AD7"/>
  <c r="AG7" s="1"/>
  <c r="AD6"/>
  <c r="AG6" s="1"/>
  <c r="AG5"/>
  <c r="AD5"/>
  <c r="AD4"/>
  <c r="AG4" s="1"/>
  <c r="AD1"/>
</calcChain>
</file>

<file path=xl/comments1.xml><?xml version="1.0" encoding="utf-8"?>
<comments xmlns="http://schemas.openxmlformats.org/spreadsheetml/2006/main">
  <authors>
    <author>Alastair Yates</author>
  </authors>
  <commentList>
    <comment ref="T3" authorId="0">
      <text>
        <r>
          <rPr>
            <b/>
            <sz val="9"/>
            <color indexed="81"/>
            <rFont val="Tahoma"/>
            <family val="2"/>
          </rPr>
          <t>Alastair Yates:</t>
        </r>
        <r>
          <rPr>
            <sz val="9"/>
            <color indexed="81"/>
            <rFont val="Tahoma"/>
            <family val="2"/>
          </rPr>
          <t xml:space="preserve">
"Joker" worth extra points.
</t>
        </r>
      </text>
    </comment>
  </commentList>
</comments>
</file>

<file path=xl/sharedStrings.xml><?xml version="1.0" encoding="utf-8"?>
<sst xmlns="http://schemas.openxmlformats.org/spreadsheetml/2006/main" count="86" uniqueCount="68">
  <si>
    <t>15th Ravenglass Seaquest 2022</t>
  </si>
  <si>
    <t>River Irt</t>
  </si>
  <si>
    <t>River Mite</t>
  </si>
  <si>
    <t>River Esk</t>
  </si>
  <si>
    <t>Name</t>
  </si>
  <si>
    <t>J</t>
  </si>
  <si>
    <t>Start Time</t>
  </si>
  <si>
    <t>Time Due In</t>
  </si>
  <si>
    <t>Actual Time in</t>
  </si>
  <si>
    <t>Check points</t>
  </si>
  <si>
    <t>Mins late</t>
  </si>
  <si>
    <t>Total</t>
  </si>
  <si>
    <t xml:space="preserve"> Place</t>
  </si>
  <si>
    <t>A</t>
  </si>
  <si>
    <t>SK1 - solo male</t>
  </si>
  <si>
    <t>Alistair Hornsby</t>
  </si>
  <si>
    <t>Richard Smith</t>
  </si>
  <si>
    <t>John Bunyan</t>
  </si>
  <si>
    <t>Ian Makkinson</t>
  </si>
  <si>
    <t>Len Thompson</t>
  </si>
  <si>
    <t>B</t>
  </si>
  <si>
    <t>SK1 - solo lady</t>
  </si>
  <si>
    <t>Julia Kay</t>
  </si>
  <si>
    <t>C</t>
  </si>
  <si>
    <t>GP Sit on Top - Male</t>
  </si>
  <si>
    <t>Dave Hughes</t>
  </si>
  <si>
    <t>D</t>
  </si>
  <si>
    <t>GP Sit on Top - Female</t>
  </si>
  <si>
    <t>Heather Hughes</t>
  </si>
  <si>
    <t>E</t>
  </si>
  <si>
    <t>K2 - ladies</t>
  </si>
  <si>
    <t>Jenny Caunt &amp; Jane Parker</t>
  </si>
  <si>
    <t>F</t>
  </si>
  <si>
    <t>SK1 - male pair</t>
  </si>
  <si>
    <t>Matt Caunt &amp; Jeff Parker</t>
  </si>
  <si>
    <t>John Parkinson &amp; John Powncely</t>
  </si>
  <si>
    <t>G</t>
  </si>
  <si>
    <t>GP Kayak male</t>
  </si>
  <si>
    <t>Mike Jewell</t>
  </si>
  <si>
    <t>Fraser North</t>
  </si>
  <si>
    <t>H</t>
  </si>
  <si>
    <t>SK adult group</t>
  </si>
  <si>
    <t>Deborah Shepherd, John Shepherd, Gill Cunningham</t>
  </si>
  <si>
    <t>Pete Knowles, Steve Agar, Jenny Hammond</t>
  </si>
  <si>
    <t>Paula Slater, Jason Slater, Steve Lewer.</t>
  </si>
  <si>
    <t>I</t>
  </si>
  <si>
    <t>GP Kayak under 18</t>
  </si>
  <si>
    <t>Will Knowles</t>
  </si>
  <si>
    <t>Canoe - mixed adult</t>
  </si>
  <si>
    <t>Chris &amp; Sarah Ruston</t>
  </si>
  <si>
    <t>K</t>
  </si>
  <si>
    <t>Canoe - 2 female</t>
  </si>
  <si>
    <t>Josie Lomas &amp; Rebecca Smith</t>
  </si>
  <si>
    <t>L</t>
  </si>
  <si>
    <t>Canoe - solo</t>
  </si>
  <si>
    <t>Dave Lindley</t>
  </si>
  <si>
    <t>M</t>
  </si>
  <si>
    <t>Canoe - generation</t>
  </si>
  <si>
    <t>Glen Knowles &amp; Kris Knowles</t>
  </si>
  <si>
    <t>N</t>
  </si>
  <si>
    <t>Canoe - generation (2 boats)</t>
  </si>
  <si>
    <t>The Jellyfisher Ticklers aka Blake Family.</t>
  </si>
  <si>
    <t>O</t>
  </si>
  <si>
    <t>Andrew, Lucy, Jack Nixon</t>
  </si>
  <si>
    <t>Category</t>
  </si>
  <si>
    <t>Points --&gt;</t>
  </si>
  <si>
    <t>Penalties</t>
  </si>
  <si>
    <t>Point no. --&gt;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</si>
</sst>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name val="Times New Roman"/>
      <family val="1"/>
    </font>
    <font>
      <b/>
      <sz val="12"/>
      <name val="Calibri"/>
      <family val="2"/>
      <scheme val="minor"/>
    </font>
    <font>
      <sz val="10"/>
      <name val="Times New Roman"/>
      <family val="1"/>
    </font>
    <font>
      <sz val="12"/>
      <color rgb="FFFF000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20" fontId="2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0" fontId="2" fillId="0" borderId="0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0" fontId="2" fillId="0" borderId="3" xfId="0" applyNumberFormat="1" applyFont="1" applyFill="1" applyBorder="1" applyAlignment="1">
      <alignment horizontal="center" vertical="center"/>
    </xf>
    <xf numFmtId="20" fontId="2" fillId="2" borderId="3" xfId="0" applyNumberFormat="1" applyFont="1" applyFill="1" applyBorder="1" applyAlignment="1">
      <alignment horizontal="center" vertical="center"/>
    </xf>
    <xf numFmtId="20" fontId="2" fillId="3" borderId="3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13" fillId="2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vertical="center"/>
    </xf>
  </cellXfs>
  <cellStyles count="2">
    <cellStyle name="Heading 4" xfId="1" builtinId="19"/>
    <cellStyle name="Normal" xfId="0" builtinId="0"/>
  </cellStyles>
  <dxfs count="54"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42"/>
  <sheetViews>
    <sheetView tabSelected="1" topLeftCell="C1" workbookViewId="0">
      <selection activeCell="D4" sqref="D4"/>
    </sheetView>
  </sheetViews>
  <sheetFormatPr defaultRowHeight="15.75"/>
  <cols>
    <col min="1" max="1" width="2.42578125" style="9" hidden="1" customWidth="1"/>
    <col min="2" max="2" width="23.7109375" style="9" hidden="1" customWidth="1"/>
    <col min="3" max="3" width="47.85546875" style="9" bestFit="1" customWidth="1"/>
    <col min="4" max="4" width="10.28515625" style="9" bestFit="1" customWidth="1"/>
    <col min="5" max="14" width="4.7109375" style="32" bestFit="1" customWidth="1"/>
    <col min="15" max="15" width="4.140625" style="32" customWidth="1"/>
    <col min="16" max="19" width="4.7109375" style="32" bestFit="1" customWidth="1"/>
    <col min="20" max="20" width="4.7109375" style="32" customWidth="1"/>
    <col min="21" max="22" width="4.7109375" style="32" bestFit="1" customWidth="1"/>
    <col min="23" max="25" width="4.140625" style="32" customWidth="1"/>
    <col min="26" max="26" width="3.5703125" style="32" hidden="1" customWidth="1"/>
    <col min="27" max="27" width="11.7109375" style="33" bestFit="1" customWidth="1"/>
    <col min="28" max="28" width="13.28515625" style="33" bestFit="1" customWidth="1"/>
    <col min="29" max="29" width="15.85546875" style="33" bestFit="1" customWidth="1"/>
    <col min="30" max="30" width="15" style="32" bestFit="1" customWidth="1"/>
    <col min="31" max="31" width="8.85546875" style="32" bestFit="1" customWidth="1"/>
    <col min="32" max="32" width="8.5703125" style="32" bestFit="1" customWidth="1"/>
    <col min="33" max="33" width="6.7109375" style="32" bestFit="1" customWidth="1"/>
    <col min="34" max="34" width="6.85546875" style="32" bestFit="1" customWidth="1"/>
    <col min="35" max="16384" width="9.140625" style="9"/>
  </cols>
  <sheetData>
    <row r="1" spans="1:34" ht="15.75" customHeight="1">
      <c r="A1" s="1"/>
      <c r="B1" s="1"/>
      <c r="C1" s="2" t="s">
        <v>0</v>
      </c>
      <c r="D1" s="57" t="s">
        <v>65</v>
      </c>
      <c r="E1" s="46">
        <v>20</v>
      </c>
      <c r="F1" s="42">
        <v>30</v>
      </c>
      <c r="G1" s="42">
        <v>30</v>
      </c>
      <c r="H1" s="42">
        <v>20</v>
      </c>
      <c r="I1" s="43">
        <v>20</v>
      </c>
      <c r="J1" s="44">
        <v>10</v>
      </c>
      <c r="K1" s="42">
        <v>20</v>
      </c>
      <c r="L1" s="42">
        <v>20</v>
      </c>
      <c r="M1" s="42">
        <v>20</v>
      </c>
      <c r="N1" s="45">
        <v>10</v>
      </c>
      <c r="O1" s="44">
        <v>10</v>
      </c>
      <c r="P1" s="42">
        <v>10</v>
      </c>
      <c r="Q1" s="42">
        <v>10</v>
      </c>
      <c r="R1" s="42">
        <v>20</v>
      </c>
      <c r="S1" s="42">
        <v>30</v>
      </c>
      <c r="T1" s="42">
        <v>30</v>
      </c>
      <c r="U1" s="42">
        <v>30</v>
      </c>
      <c r="V1" s="42">
        <v>20</v>
      </c>
      <c r="W1" s="42">
        <v>10</v>
      </c>
      <c r="X1" s="42">
        <v>10</v>
      </c>
      <c r="Y1" s="42">
        <v>10</v>
      </c>
      <c r="Z1" s="6"/>
      <c r="AA1" s="54"/>
      <c r="AB1" s="8"/>
      <c r="AC1" s="8"/>
      <c r="AD1" s="3">
        <f>SUM(E1:Z1)</f>
        <v>390</v>
      </c>
      <c r="AE1" s="3"/>
      <c r="AF1" s="3"/>
      <c r="AG1" s="3"/>
      <c r="AH1" s="3"/>
    </row>
    <row r="2" spans="1:34" ht="15.75" customHeight="1">
      <c r="A2" s="1"/>
      <c r="B2" s="1"/>
      <c r="C2" s="1"/>
      <c r="D2" s="58"/>
      <c r="E2" s="52" t="s">
        <v>1</v>
      </c>
      <c r="F2" s="48"/>
      <c r="G2" s="48"/>
      <c r="H2" s="48"/>
      <c r="I2" s="49"/>
      <c r="J2" s="50" t="s">
        <v>2</v>
      </c>
      <c r="K2" s="48"/>
      <c r="L2" s="48"/>
      <c r="M2" s="48"/>
      <c r="N2" s="51"/>
      <c r="O2" s="50" t="s">
        <v>3</v>
      </c>
      <c r="P2" s="48"/>
      <c r="Q2" s="48"/>
      <c r="R2" s="48"/>
      <c r="S2" s="48"/>
      <c r="T2" s="48"/>
      <c r="U2" s="48"/>
      <c r="V2" s="48"/>
      <c r="W2" s="48"/>
      <c r="X2" s="48"/>
      <c r="Y2" s="48"/>
      <c r="Z2" s="51"/>
      <c r="AA2" s="54"/>
      <c r="AB2" s="8"/>
      <c r="AC2" s="8"/>
      <c r="AD2" s="3"/>
      <c r="AE2" s="3"/>
      <c r="AF2" s="3"/>
      <c r="AG2" s="3"/>
      <c r="AH2" s="3"/>
    </row>
    <row r="3" spans="1:34">
      <c r="A3" s="10"/>
      <c r="B3" s="41" t="s">
        <v>64</v>
      </c>
      <c r="C3" s="69" t="s">
        <v>4</v>
      </c>
      <c r="D3" s="59" t="s">
        <v>67</v>
      </c>
      <c r="E3" s="39">
        <v>1</v>
      </c>
      <c r="F3" s="35">
        <v>2</v>
      </c>
      <c r="G3" s="35">
        <v>3</v>
      </c>
      <c r="H3" s="35">
        <v>4</v>
      </c>
      <c r="I3" s="36">
        <v>5</v>
      </c>
      <c r="J3" s="37">
        <v>6</v>
      </c>
      <c r="K3" s="35">
        <v>7</v>
      </c>
      <c r="L3" s="35">
        <v>8</v>
      </c>
      <c r="M3" s="35">
        <v>9</v>
      </c>
      <c r="N3" s="38">
        <v>10</v>
      </c>
      <c r="O3" s="37">
        <v>11</v>
      </c>
      <c r="P3" s="35">
        <v>12</v>
      </c>
      <c r="Q3" s="35">
        <v>13</v>
      </c>
      <c r="R3" s="35">
        <v>14</v>
      </c>
      <c r="S3" s="35">
        <v>15</v>
      </c>
      <c r="T3" s="47" t="s">
        <v>5</v>
      </c>
      <c r="U3" s="35">
        <v>16</v>
      </c>
      <c r="V3" s="35">
        <v>17</v>
      </c>
      <c r="W3" s="35">
        <v>18</v>
      </c>
      <c r="X3" s="35">
        <v>19</v>
      </c>
      <c r="Y3" s="40">
        <v>20</v>
      </c>
      <c r="Z3" s="34">
        <v>21</v>
      </c>
      <c r="AA3" s="55" t="s">
        <v>6</v>
      </c>
      <c r="AB3" s="17" t="s">
        <v>7</v>
      </c>
      <c r="AC3" s="17" t="s">
        <v>8</v>
      </c>
      <c r="AD3" s="11" t="s">
        <v>9</v>
      </c>
      <c r="AE3" s="11" t="s">
        <v>10</v>
      </c>
      <c r="AF3" s="11" t="s">
        <v>66</v>
      </c>
      <c r="AG3" s="11" t="s">
        <v>11</v>
      </c>
      <c r="AH3" s="11" t="s">
        <v>12</v>
      </c>
    </row>
    <row r="4" spans="1:34" ht="15.75" customHeight="1">
      <c r="A4" s="1" t="s">
        <v>13</v>
      </c>
      <c r="B4" s="18" t="s">
        <v>14</v>
      </c>
      <c r="C4" s="18" t="s">
        <v>15</v>
      </c>
      <c r="D4" s="60"/>
      <c r="E4" s="23">
        <v>1</v>
      </c>
      <c r="F4" s="19">
        <v>1</v>
      </c>
      <c r="G4" s="19">
        <v>1</v>
      </c>
      <c r="H4" s="19">
        <v>1</v>
      </c>
      <c r="I4" s="20">
        <v>1</v>
      </c>
      <c r="J4" s="21">
        <v>1</v>
      </c>
      <c r="K4" s="19">
        <v>1</v>
      </c>
      <c r="L4" s="19">
        <v>1</v>
      </c>
      <c r="M4" s="19">
        <v>1</v>
      </c>
      <c r="N4" s="22">
        <v>1</v>
      </c>
      <c r="O4" s="21">
        <v>1</v>
      </c>
      <c r="P4" s="19">
        <v>1</v>
      </c>
      <c r="Q4" s="19">
        <v>1</v>
      </c>
      <c r="R4" s="19">
        <v>1</v>
      </c>
      <c r="S4" s="19">
        <v>1</v>
      </c>
      <c r="T4" s="19">
        <v>1</v>
      </c>
      <c r="U4" s="19">
        <v>1</v>
      </c>
      <c r="V4" s="19">
        <v>1</v>
      </c>
      <c r="W4" s="19">
        <v>1</v>
      </c>
      <c r="X4" s="19">
        <v>1</v>
      </c>
      <c r="Y4" s="19">
        <v>1</v>
      </c>
      <c r="Z4" s="30"/>
      <c r="AA4" s="54">
        <v>0.46875</v>
      </c>
      <c r="AB4" s="8">
        <v>0.59375</v>
      </c>
      <c r="AC4" s="24">
        <v>0.57429398148148147</v>
      </c>
      <c r="AD4" s="3">
        <f>$E$1*E4+$F$1*F4+$G$1*G4+$H$1*H4+$I$1*I4+$J$1*J4+$K$1*K4+$L$1*L4+$M$1*M4+$N$1*N4+$O$1*O4+$P$1*P4+$Q$1*Q4+$R$1*R4+$S$1*S4+$T$1*T4+$U$1*U4+$V$1*V4+$W$1*W4++$X$1*X4+$Y$1*Y4+$Z$1*Z4</f>
        <v>390</v>
      </c>
      <c r="AE4" s="3"/>
      <c r="AF4" s="3"/>
      <c r="AG4" s="3">
        <f>AD4-AF4</f>
        <v>390</v>
      </c>
      <c r="AH4" s="3">
        <v>1</v>
      </c>
    </row>
    <row r="5" spans="1:34" ht="15.75" customHeight="1">
      <c r="A5" s="1" t="s">
        <v>13</v>
      </c>
      <c r="B5" s="18" t="s">
        <v>14</v>
      </c>
      <c r="C5" s="18" t="s">
        <v>16</v>
      </c>
      <c r="D5" s="60"/>
      <c r="E5" s="23">
        <v>1</v>
      </c>
      <c r="F5" s="19">
        <v>1</v>
      </c>
      <c r="G5" s="19">
        <v>1</v>
      </c>
      <c r="H5" s="19">
        <v>1</v>
      </c>
      <c r="I5" s="20">
        <v>1</v>
      </c>
      <c r="J5" s="21">
        <v>1</v>
      </c>
      <c r="K5" s="19">
        <v>1</v>
      </c>
      <c r="L5" s="19">
        <v>1</v>
      </c>
      <c r="M5" s="19">
        <v>1</v>
      </c>
      <c r="N5" s="22">
        <v>1</v>
      </c>
      <c r="O5" s="21">
        <v>1</v>
      </c>
      <c r="P5" s="19">
        <v>1</v>
      </c>
      <c r="Q5" s="19">
        <v>1</v>
      </c>
      <c r="R5" s="19">
        <v>1</v>
      </c>
      <c r="S5" s="19">
        <v>1</v>
      </c>
      <c r="T5" s="19">
        <v>1</v>
      </c>
      <c r="U5" s="19">
        <v>1</v>
      </c>
      <c r="V5" s="19">
        <v>1</v>
      </c>
      <c r="W5" s="19">
        <v>1</v>
      </c>
      <c r="X5" s="19">
        <v>1</v>
      </c>
      <c r="Y5" s="19">
        <v>1</v>
      </c>
      <c r="Z5" s="30"/>
      <c r="AA5" s="54">
        <v>0.46875</v>
      </c>
      <c r="AB5" s="8">
        <v>0.59375</v>
      </c>
      <c r="AC5" s="24">
        <v>0.58008101851851845</v>
      </c>
      <c r="AD5" s="3">
        <f>$E$1*E5+$F$1*F5+$G$1*G5+$H$1*H5+$I$1*I5+$J$1*J5+$K$1*K5+$L$1*L5+$M$1*M5+$N$1*N5+$O$1*O5+$P$1*P5+$Q$1*Q5+$R$1*R5+$S$1*S5+$T$1*T5+$U$1*U5+$V$1*V5+$W$1*W5++$X$1*X5+$Y$1*Y5+$Z$1*Z5</f>
        <v>390</v>
      </c>
      <c r="AE5" s="3"/>
      <c r="AF5" s="3"/>
      <c r="AG5" s="3">
        <f>AD5-AF5</f>
        <v>390</v>
      </c>
      <c r="AH5" s="3">
        <v>2</v>
      </c>
    </row>
    <row r="6" spans="1:34" ht="15.75" customHeight="1">
      <c r="A6" s="1" t="s">
        <v>13</v>
      </c>
      <c r="B6" s="18" t="s">
        <v>14</v>
      </c>
      <c r="C6" s="18" t="s">
        <v>17</v>
      </c>
      <c r="D6" s="60"/>
      <c r="E6" s="23">
        <v>1</v>
      </c>
      <c r="F6" s="19">
        <v>1</v>
      </c>
      <c r="G6" s="19">
        <v>1</v>
      </c>
      <c r="H6" s="19">
        <v>1</v>
      </c>
      <c r="I6" s="20">
        <v>1</v>
      </c>
      <c r="J6" s="21">
        <v>1</v>
      </c>
      <c r="K6" s="19">
        <v>1</v>
      </c>
      <c r="L6" s="19">
        <v>1</v>
      </c>
      <c r="M6" s="19">
        <v>1</v>
      </c>
      <c r="N6" s="22">
        <v>1</v>
      </c>
      <c r="O6" s="21">
        <v>1</v>
      </c>
      <c r="P6" s="19">
        <v>1</v>
      </c>
      <c r="Q6" s="19">
        <v>1</v>
      </c>
      <c r="R6" s="19">
        <v>1</v>
      </c>
      <c r="S6" s="19">
        <v>1</v>
      </c>
      <c r="T6" s="19">
        <v>1</v>
      </c>
      <c r="U6" s="19">
        <v>1</v>
      </c>
      <c r="V6" s="19">
        <v>1</v>
      </c>
      <c r="W6" s="19">
        <v>1</v>
      </c>
      <c r="X6" s="19">
        <v>1</v>
      </c>
      <c r="Y6" s="19">
        <v>1</v>
      </c>
      <c r="Z6" s="30"/>
      <c r="AA6" s="54">
        <v>0.46875</v>
      </c>
      <c r="AB6" s="8">
        <v>0.59375</v>
      </c>
      <c r="AC6" s="24">
        <v>0.59184027777777781</v>
      </c>
      <c r="AD6" s="3">
        <f>$E$1*E6+$F$1*F6+$G$1*G6+$H$1*H6+$I$1*I6+$J$1*J6+$K$1*K6+$L$1*L6+$M$1*M6+$N$1*N6+$O$1*O6+$P$1*P6+$Q$1*Q6+$R$1*R6+$S$1*S6+$T$1*T6+$U$1*U6+$V$1*V6+$W$1*W6++$X$1*X6+$Y$1*Y6+$Z$1*Z6</f>
        <v>390</v>
      </c>
      <c r="AE6" s="3"/>
      <c r="AF6" s="3"/>
      <c r="AG6" s="3">
        <f>AD6-AF6</f>
        <v>390</v>
      </c>
      <c r="AH6" s="3">
        <v>3</v>
      </c>
    </row>
    <row r="7" spans="1:34" ht="15.75" customHeight="1">
      <c r="A7" s="1" t="s">
        <v>13</v>
      </c>
      <c r="B7" s="18" t="s">
        <v>14</v>
      </c>
      <c r="C7" s="18" t="s">
        <v>18</v>
      </c>
      <c r="D7" s="60"/>
      <c r="E7" s="23">
        <v>1</v>
      </c>
      <c r="F7" s="19">
        <v>1</v>
      </c>
      <c r="G7" s="19">
        <v>1</v>
      </c>
      <c r="H7" s="19">
        <v>1</v>
      </c>
      <c r="I7" s="20">
        <v>1</v>
      </c>
      <c r="J7" s="21">
        <v>1</v>
      </c>
      <c r="K7" s="19">
        <v>1</v>
      </c>
      <c r="L7" s="19">
        <v>1</v>
      </c>
      <c r="M7" s="19">
        <v>1</v>
      </c>
      <c r="N7" s="6"/>
      <c r="O7" s="21">
        <v>1</v>
      </c>
      <c r="P7" s="19">
        <v>1</v>
      </c>
      <c r="Q7" s="19">
        <v>1</v>
      </c>
      <c r="R7" s="19">
        <v>1</v>
      </c>
      <c r="S7" s="19">
        <v>1</v>
      </c>
      <c r="T7" s="19">
        <v>1</v>
      </c>
      <c r="U7" s="19">
        <v>1</v>
      </c>
      <c r="V7" s="19">
        <v>1</v>
      </c>
      <c r="W7" s="19">
        <v>1</v>
      </c>
      <c r="X7" s="19">
        <v>1</v>
      </c>
      <c r="Y7" s="19">
        <v>1</v>
      </c>
      <c r="Z7" s="30"/>
      <c r="AA7" s="54">
        <v>0.46875</v>
      </c>
      <c r="AB7" s="8">
        <v>0.59375</v>
      </c>
      <c r="AC7" s="24">
        <v>0.58034722222222224</v>
      </c>
      <c r="AD7" s="3">
        <f>$E$1*E7+$F$1*F7+$G$1*G7+$H$1*H7+$I$1*I7+$J$1*J7+$K$1*K7+$L$1*L7+$M$1*M7+$N$1*N7+$O$1*O7+$P$1*P7+$Q$1*Q7+$R$1*R7+$S$1*S7+$T$1*T7+$U$1*U7+$V$1*V7+$W$1*W7++$X$1*X7+$Y$1*Y7+$Z$1*Z7</f>
        <v>380</v>
      </c>
      <c r="AE7" s="3"/>
      <c r="AF7" s="3"/>
      <c r="AG7" s="3">
        <f>AD7-AF7</f>
        <v>380</v>
      </c>
      <c r="AH7" s="3"/>
    </row>
    <row r="8" spans="1:34" ht="15.75" customHeight="1">
      <c r="A8" s="1" t="s">
        <v>13</v>
      </c>
      <c r="B8" s="18" t="s">
        <v>14</v>
      </c>
      <c r="C8" s="18" t="s">
        <v>19</v>
      </c>
      <c r="D8" s="60"/>
      <c r="E8" s="23">
        <v>1</v>
      </c>
      <c r="F8" s="3"/>
      <c r="G8" s="19">
        <v>1</v>
      </c>
      <c r="H8" s="19">
        <v>1</v>
      </c>
      <c r="I8" s="20">
        <v>1</v>
      </c>
      <c r="J8" s="21">
        <v>1</v>
      </c>
      <c r="K8" s="19">
        <v>1</v>
      </c>
      <c r="L8" s="19">
        <v>1</v>
      </c>
      <c r="M8" s="19">
        <v>1</v>
      </c>
      <c r="N8" s="22">
        <v>1</v>
      </c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0"/>
      <c r="AA8" s="54">
        <v>0.46875</v>
      </c>
      <c r="AB8" s="8">
        <v>0.59375</v>
      </c>
      <c r="AC8" s="24">
        <v>0.57497685185185188</v>
      </c>
      <c r="AD8" s="3">
        <f>$E$1*E8+$F$1*F8+$G$1*G8+$H$1*H8+$I$1*I8+$J$1*J8+$K$1*K8+$L$1*L8+$M$1*M8+$N$1*N8+$O$1*O8+$P$1*P8+$Q$1*Q8+$R$1*R8+$S$1*S8+$T$1*T8+$U$1*U8+$V$1*V8+$W$1*W8++$X$1*X8+$Y$1*Y8+$Z$1*Z8</f>
        <v>170</v>
      </c>
      <c r="AE8" s="3"/>
      <c r="AF8" s="3"/>
      <c r="AG8" s="3">
        <f>AD8-AF8</f>
        <v>170</v>
      </c>
      <c r="AH8" s="3"/>
    </row>
    <row r="9" spans="1:34" ht="15.75" customHeight="1">
      <c r="A9" s="25"/>
      <c r="B9" s="25"/>
      <c r="C9" s="25"/>
      <c r="D9" s="61"/>
      <c r="E9" s="15"/>
      <c r="F9" s="11"/>
      <c r="G9" s="11"/>
      <c r="H9" s="11"/>
      <c r="I9" s="12"/>
      <c r="J9" s="13"/>
      <c r="K9" s="11"/>
      <c r="L9" s="11"/>
      <c r="M9" s="11"/>
      <c r="N9" s="14"/>
      <c r="O9" s="13"/>
      <c r="P9" s="11"/>
      <c r="Q9" s="11"/>
      <c r="R9" s="11"/>
      <c r="S9" s="11"/>
      <c r="T9" s="11"/>
      <c r="U9" s="11"/>
      <c r="V9" s="11"/>
      <c r="W9" s="11"/>
      <c r="X9" s="11"/>
      <c r="Y9" s="11"/>
      <c r="Z9" s="30"/>
      <c r="AA9" s="56"/>
      <c r="AB9" s="26"/>
      <c r="AC9" s="26"/>
      <c r="AD9" s="16"/>
      <c r="AE9" s="16"/>
      <c r="AF9" s="16"/>
      <c r="AG9" s="16"/>
      <c r="AH9" s="16"/>
    </row>
    <row r="10" spans="1:34" ht="15.75" customHeight="1">
      <c r="A10" s="1" t="s">
        <v>20</v>
      </c>
      <c r="B10" s="18" t="s">
        <v>21</v>
      </c>
      <c r="C10" s="18" t="s">
        <v>22</v>
      </c>
      <c r="D10" s="60"/>
      <c r="E10" s="7"/>
      <c r="F10" s="3"/>
      <c r="G10" s="3"/>
      <c r="H10" s="3"/>
      <c r="I10" s="4"/>
      <c r="J10" s="21">
        <v>1</v>
      </c>
      <c r="K10" s="19">
        <v>1</v>
      </c>
      <c r="L10" s="19">
        <v>1</v>
      </c>
      <c r="M10" s="19">
        <v>1</v>
      </c>
      <c r="N10" s="6"/>
      <c r="O10" s="5"/>
      <c r="P10" s="19">
        <v>1</v>
      </c>
      <c r="Q10" s="19">
        <v>1</v>
      </c>
      <c r="R10" s="19">
        <v>1</v>
      </c>
      <c r="S10" s="19">
        <v>1</v>
      </c>
      <c r="T10" s="19">
        <v>1</v>
      </c>
      <c r="U10" s="19">
        <v>1</v>
      </c>
      <c r="V10" s="19">
        <v>1</v>
      </c>
      <c r="W10" s="19">
        <v>1</v>
      </c>
      <c r="X10" s="19">
        <v>1</v>
      </c>
      <c r="Y10" s="19">
        <v>1</v>
      </c>
      <c r="Z10" s="30"/>
      <c r="AA10" s="54">
        <v>0.46875</v>
      </c>
      <c r="AB10" s="8">
        <v>0.59375</v>
      </c>
      <c r="AC10" s="24">
        <v>0.58497685185185189</v>
      </c>
      <c r="AD10" s="3">
        <f>$E$1*E10+$F$1*F10+$G$1*G10+$H$1*H10+$I$1*I10+$J$1*J10+$K$1*K10+$L$1*L10+$M$1*M10+$N$1*N10+$O$1*O10+$P$1*P10+$Q$1*Q10+$R$1*R10+$S$1*S10+$T$1*T10+$U$1*U10+$V$1*V10+$W$1*W10++$X$1*X10+$Y$1*Y10+$Z$1*Z10</f>
        <v>250</v>
      </c>
      <c r="AE10" s="3"/>
      <c r="AF10" s="3"/>
      <c r="AG10" s="3">
        <f>AD10-AF10</f>
        <v>250</v>
      </c>
      <c r="AH10" s="3">
        <v>1</v>
      </c>
    </row>
    <row r="11" spans="1:34" ht="15.75" customHeight="1">
      <c r="A11" s="10"/>
      <c r="B11" s="10"/>
      <c r="C11" s="10"/>
      <c r="D11" s="62"/>
      <c r="E11" s="15"/>
      <c r="F11" s="11"/>
      <c r="G11" s="11"/>
      <c r="H11" s="11"/>
      <c r="I11" s="12"/>
      <c r="J11" s="13"/>
      <c r="K11" s="11"/>
      <c r="L11" s="11"/>
      <c r="M11" s="11"/>
      <c r="N11" s="14"/>
      <c r="O11" s="13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30"/>
      <c r="AA11" s="55"/>
      <c r="AB11" s="17"/>
      <c r="AC11" s="17"/>
      <c r="AD11" s="11"/>
      <c r="AE11" s="11"/>
      <c r="AF11" s="11"/>
      <c r="AG11" s="11"/>
      <c r="AH11" s="11"/>
    </row>
    <row r="12" spans="1:34" ht="15.75" customHeight="1">
      <c r="A12" s="1" t="s">
        <v>23</v>
      </c>
      <c r="B12" s="18" t="s">
        <v>24</v>
      </c>
      <c r="C12" s="18" t="s">
        <v>25</v>
      </c>
      <c r="D12" s="60"/>
      <c r="E12" s="7"/>
      <c r="F12" s="3"/>
      <c r="G12" s="3"/>
      <c r="H12" s="3"/>
      <c r="I12" s="4"/>
      <c r="J12" s="5"/>
      <c r="K12" s="3"/>
      <c r="L12" s="3"/>
      <c r="M12" s="3"/>
      <c r="N12" s="6"/>
      <c r="O12" s="21">
        <v>1</v>
      </c>
      <c r="P12" s="19">
        <v>1</v>
      </c>
      <c r="Q12" s="19">
        <v>1</v>
      </c>
      <c r="R12" s="19">
        <v>1</v>
      </c>
      <c r="S12" s="3"/>
      <c r="T12" s="3"/>
      <c r="U12" s="19">
        <v>1</v>
      </c>
      <c r="V12" s="3"/>
      <c r="W12" s="19">
        <v>1</v>
      </c>
      <c r="X12" s="19">
        <v>1</v>
      </c>
      <c r="Y12" s="19">
        <v>1</v>
      </c>
      <c r="Z12" s="30"/>
      <c r="AA12" s="54">
        <v>0.46875</v>
      </c>
      <c r="AB12" s="8">
        <v>0.59375</v>
      </c>
      <c r="AC12" s="24">
        <v>0.59021990740740737</v>
      </c>
      <c r="AD12" s="3">
        <f>$E$1*E12+$F$1*F12+$G$1*G12+$H$1*H12+$I$1*I12+$J$1*J12+$K$1*K12+$L$1*L12+$M$1*M12+$N$1*N12+$O$1*O12+$P$1*P12+$Q$1*Q12+$R$1*R12+$S$1*S12+$T$1*T12+$U$1*U12+$V$1*V12+$W$1*W12++$X$1*X12+$Y$1*Y12+$Z$1*Z12</f>
        <v>110</v>
      </c>
      <c r="AE12" s="3"/>
      <c r="AF12" s="3"/>
      <c r="AG12" s="3">
        <f>AD12-AF12</f>
        <v>110</v>
      </c>
      <c r="AH12" s="3">
        <v>1</v>
      </c>
    </row>
    <row r="13" spans="1:34" ht="15.75" customHeight="1">
      <c r="A13" s="25"/>
      <c r="B13" s="27"/>
      <c r="C13" s="27"/>
      <c r="D13" s="63"/>
      <c r="E13" s="31"/>
      <c r="F13" s="16"/>
      <c r="G13" s="16"/>
      <c r="H13" s="16"/>
      <c r="I13" s="28"/>
      <c r="J13" s="29"/>
      <c r="K13" s="16"/>
      <c r="L13" s="16"/>
      <c r="M13" s="16"/>
      <c r="N13" s="30"/>
      <c r="O13" s="29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30"/>
      <c r="AA13" s="56"/>
      <c r="AB13" s="26"/>
      <c r="AC13" s="26"/>
      <c r="AD13" s="16"/>
      <c r="AE13" s="16"/>
      <c r="AF13" s="16"/>
      <c r="AG13" s="16"/>
      <c r="AH13" s="16"/>
    </row>
    <row r="14" spans="1:34" ht="15.75" customHeight="1">
      <c r="A14" s="1" t="s">
        <v>26</v>
      </c>
      <c r="B14" s="18" t="s">
        <v>27</v>
      </c>
      <c r="C14" s="18" t="s">
        <v>28</v>
      </c>
      <c r="D14" s="60"/>
      <c r="E14" s="7"/>
      <c r="F14" s="3"/>
      <c r="G14" s="3"/>
      <c r="H14" s="3"/>
      <c r="I14" s="4"/>
      <c r="J14" s="5"/>
      <c r="K14" s="3"/>
      <c r="L14" s="3"/>
      <c r="M14" s="3"/>
      <c r="N14" s="6"/>
      <c r="O14" s="21">
        <v>1</v>
      </c>
      <c r="P14" s="19">
        <v>1</v>
      </c>
      <c r="Q14" s="19">
        <v>1</v>
      </c>
      <c r="R14" s="19">
        <v>1</v>
      </c>
      <c r="S14" s="19">
        <v>1</v>
      </c>
      <c r="T14" s="19">
        <v>1</v>
      </c>
      <c r="U14" s="19">
        <v>1</v>
      </c>
      <c r="V14" s="19">
        <v>1</v>
      </c>
      <c r="W14" s="19">
        <v>1</v>
      </c>
      <c r="X14" s="19">
        <v>1</v>
      </c>
      <c r="Y14" s="19">
        <v>1</v>
      </c>
      <c r="Z14" s="30"/>
      <c r="AA14" s="54">
        <v>0.46875</v>
      </c>
      <c r="AB14" s="8">
        <v>0.59375</v>
      </c>
      <c r="AC14" s="24">
        <v>0.58969907407407407</v>
      </c>
      <c r="AD14" s="3">
        <f>$E$1*E14+$F$1*F14+$G$1*G14+$H$1*H14+$I$1*I14+$J$1*J14+$K$1*K14+$L$1*L14+$M$1*M14+$N$1*N14+$O$1*O14+$P$1*P14+$Q$1*Q14+$R$1*R14+$S$1*S14+$T$1*T14+$U$1*U14+$V$1*V14+$W$1*W14++$X$1*X14+$Y$1*Y14+$Z$1*Z14</f>
        <v>190</v>
      </c>
      <c r="AE14" s="3"/>
      <c r="AF14" s="3"/>
      <c r="AG14" s="3">
        <f>AD14-AF14</f>
        <v>190</v>
      </c>
      <c r="AH14" s="3">
        <v>1</v>
      </c>
    </row>
    <row r="15" spans="1:34" ht="15.75" customHeight="1">
      <c r="A15" s="25"/>
      <c r="B15" s="25"/>
      <c r="C15" s="25"/>
      <c r="D15" s="61"/>
      <c r="E15" s="31"/>
      <c r="F15" s="16"/>
      <c r="G15" s="16"/>
      <c r="H15" s="16"/>
      <c r="I15" s="28"/>
      <c r="J15" s="29"/>
      <c r="K15" s="16"/>
      <c r="L15" s="16"/>
      <c r="M15" s="16"/>
      <c r="N15" s="30"/>
      <c r="O15" s="29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30"/>
      <c r="AA15" s="56"/>
      <c r="AB15" s="26"/>
      <c r="AC15" s="26"/>
      <c r="AD15" s="16"/>
      <c r="AE15" s="16"/>
      <c r="AF15" s="16"/>
      <c r="AG15" s="16"/>
      <c r="AH15" s="16"/>
    </row>
    <row r="16" spans="1:34" ht="15.75" customHeight="1">
      <c r="A16" s="1" t="s">
        <v>29</v>
      </c>
      <c r="B16" s="18" t="s">
        <v>30</v>
      </c>
      <c r="C16" s="18" t="s">
        <v>31</v>
      </c>
      <c r="D16" s="60"/>
      <c r="E16" s="7"/>
      <c r="F16" s="3"/>
      <c r="G16" s="3"/>
      <c r="H16" s="3"/>
      <c r="I16" s="4"/>
      <c r="J16" s="21">
        <v>1</v>
      </c>
      <c r="K16" s="19">
        <v>1</v>
      </c>
      <c r="L16" s="19">
        <v>1</v>
      </c>
      <c r="M16" s="3"/>
      <c r="N16" s="6"/>
      <c r="O16" s="5"/>
      <c r="P16" s="19">
        <v>1</v>
      </c>
      <c r="Q16" s="19">
        <v>1</v>
      </c>
      <c r="R16" s="19">
        <v>1</v>
      </c>
      <c r="S16" s="19">
        <v>1</v>
      </c>
      <c r="T16" s="19">
        <v>1</v>
      </c>
      <c r="U16" s="19">
        <v>1</v>
      </c>
      <c r="V16" s="19">
        <v>1</v>
      </c>
      <c r="W16" s="19">
        <v>1</v>
      </c>
      <c r="X16" s="19">
        <v>1</v>
      </c>
      <c r="Y16" s="19">
        <v>1</v>
      </c>
      <c r="Z16" s="30"/>
      <c r="AA16" s="54">
        <v>0.46875</v>
      </c>
      <c r="AB16" s="8">
        <v>0.59375</v>
      </c>
      <c r="AC16" s="24">
        <v>0.58142361111111118</v>
      </c>
      <c r="AD16" s="3">
        <f>$E$1*E16+$F$1*F16+$G$1*G16+$H$1*H16+$I$1*I16+$J$1*J16+$K$1*K16+$L$1*L16+$M$1*M16+$N$1*N16+$O$1*O16+$P$1*P16+$Q$1*Q16+$R$1*R16+$S$1*S16+$T$1*T16+$U$1*U16+$V$1*V16+$W$1*W16++$X$1*X16+$Y$1*Y16+$Z$1*Z16</f>
        <v>230</v>
      </c>
      <c r="AE16" s="3"/>
      <c r="AF16" s="3"/>
      <c r="AG16" s="3">
        <f>AD16-AF16</f>
        <v>230</v>
      </c>
      <c r="AH16" s="3">
        <v>1</v>
      </c>
    </row>
    <row r="17" spans="1:34" ht="15.75" customHeight="1">
      <c r="A17" s="10"/>
      <c r="B17" s="10"/>
      <c r="C17" s="10"/>
      <c r="D17" s="62"/>
      <c r="E17" s="15"/>
      <c r="F17" s="11"/>
      <c r="G17" s="11"/>
      <c r="H17" s="11"/>
      <c r="I17" s="12"/>
      <c r="J17" s="13"/>
      <c r="K17" s="11"/>
      <c r="L17" s="11"/>
      <c r="M17" s="11"/>
      <c r="N17" s="14"/>
      <c r="O17" s="13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30"/>
      <c r="AA17" s="55"/>
      <c r="AB17" s="17"/>
      <c r="AC17" s="17"/>
      <c r="AD17" s="11"/>
      <c r="AE17" s="11"/>
      <c r="AF17" s="11"/>
      <c r="AG17" s="11"/>
      <c r="AH17" s="11"/>
    </row>
    <row r="18" spans="1:34" ht="15.75" customHeight="1">
      <c r="A18" s="1" t="s">
        <v>32</v>
      </c>
      <c r="B18" s="18" t="s">
        <v>33</v>
      </c>
      <c r="C18" s="18" t="s">
        <v>34</v>
      </c>
      <c r="D18" s="60"/>
      <c r="E18" s="23">
        <v>1</v>
      </c>
      <c r="F18" s="19">
        <v>1</v>
      </c>
      <c r="G18" s="19">
        <v>1</v>
      </c>
      <c r="H18" s="19">
        <v>1</v>
      </c>
      <c r="I18" s="20">
        <v>1</v>
      </c>
      <c r="J18" s="21">
        <v>1</v>
      </c>
      <c r="K18" s="19">
        <v>1</v>
      </c>
      <c r="L18" s="19">
        <v>1</v>
      </c>
      <c r="M18" s="19">
        <v>1</v>
      </c>
      <c r="N18" s="22">
        <v>1</v>
      </c>
      <c r="O18" s="21">
        <v>1</v>
      </c>
      <c r="P18" s="19">
        <v>1</v>
      </c>
      <c r="Q18" s="19">
        <v>1</v>
      </c>
      <c r="R18" s="19">
        <v>1</v>
      </c>
      <c r="S18" s="19">
        <v>1</v>
      </c>
      <c r="T18" s="19">
        <v>1</v>
      </c>
      <c r="U18" s="19">
        <v>1</v>
      </c>
      <c r="V18" s="19">
        <v>1</v>
      </c>
      <c r="W18" s="19">
        <v>1</v>
      </c>
      <c r="X18" s="19">
        <v>1</v>
      </c>
      <c r="Y18" s="19">
        <v>1</v>
      </c>
      <c r="Z18" s="30"/>
      <c r="AA18" s="54">
        <v>0.46875</v>
      </c>
      <c r="AB18" s="8">
        <v>0.59375</v>
      </c>
      <c r="AC18" s="24">
        <v>0.57662037037037039</v>
      </c>
      <c r="AD18" s="3">
        <f>$E$1*E18+$F$1*F18+$G$1*G18+$H$1*H18+$I$1*I18+$J$1*J18+$K$1*K18+$L$1*L18+$M$1*M18+$N$1*N18+$O$1*O18+$P$1*P18+$Q$1*Q18+$R$1*R18+$S$1*S18+$T$1*T18+$U$1*U18+$V$1*V18+$W$1*W18++$X$1*X18+$Y$1*Y18+$Z$1*Z18</f>
        <v>390</v>
      </c>
      <c r="AE18" s="3"/>
      <c r="AF18" s="3"/>
      <c r="AG18" s="3">
        <f>AD18-AF18</f>
        <v>390</v>
      </c>
      <c r="AH18" s="3">
        <v>1</v>
      </c>
    </row>
    <row r="19" spans="1:34" ht="15.75" customHeight="1">
      <c r="A19" s="1" t="s">
        <v>32</v>
      </c>
      <c r="B19" s="18" t="s">
        <v>33</v>
      </c>
      <c r="C19" s="18" t="s">
        <v>35</v>
      </c>
      <c r="D19" s="60"/>
      <c r="E19" s="7"/>
      <c r="F19" s="3"/>
      <c r="G19" s="3"/>
      <c r="H19" s="3"/>
      <c r="I19" s="4"/>
      <c r="J19" s="21">
        <v>1</v>
      </c>
      <c r="K19" s="19">
        <v>1</v>
      </c>
      <c r="L19" s="3"/>
      <c r="M19" s="3"/>
      <c r="N19" s="6"/>
      <c r="O19" s="21">
        <v>1</v>
      </c>
      <c r="P19" s="19">
        <v>1</v>
      </c>
      <c r="Q19" s="19">
        <v>1</v>
      </c>
      <c r="R19" s="19">
        <v>1</v>
      </c>
      <c r="S19" s="19">
        <v>1</v>
      </c>
      <c r="T19" s="19">
        <v>1</v>
      </c>
      <c r="U19" s="19">
        <v>1</v>
      </c>
      <c r="V19" s="19">
        <v>1</v>
      </c>
      <c r="W19" s="19">
        <v>1</v>
      </c>
      <c r="X19" s="19">
        <v>1</v>
      </c>
      <c r="Y19" s="3"/>
      <c r="Z19" s="30"/>
      <c r="AA19" s="54">
        <v>0.46875</v>
      </c>
      <c r="AB19" s="8">
        <v>0.59375</v>
      </c>
      <c r="AC19" s="24">
        <v>0.58900462962962963</v>
      </c>
      <c r="AD19" s="3">
        <f>$E$1*E19+$F$1*F19+$G$1*G19+$H$1*H19+$I$1*I19+$J$1*J19+$K$1*K19+$L$1*L19+$M$1*M19+$N$1*N19+$O$1*O19+$P$1*P19+$Q$1*Q19+$R$1*R19+$S$1*S19+$T$1*T19+$U$1*U19+$V$1*V19+$W$1*W19++$X$1*X19+$Y$1*Y19+$Z$1*Z19</f>
        <v>210</v>
      </c>
      <c r="AE19" s="3"/>
      <c r="AF19" s="3"/>
      <c r="AG19" s="3">
        <f>AD19-AF19</f>
        <v>210</v>
      </c>
      <c r="AH19" s="3">
        <v>2</v>
      </c>
    </row>
    <row r="20" spans="1:34" ht="15.75" customHeight="1">
      <c r="A20" s="25"/>
      <c r="B20" s="25"/>
      <c r="C20" s="25"/>
      <c r="D20" s="61"/>
      <c r="E20" s="31"/>
      <c r="F20" s="16"/>
      <c r="G20" s="16"/>
      <c r="H20" s="16"/>
      <c r="I20" s="28"/>
      <c r="J20" s="29"/>
      <c r="K20" s="16"/>
      <c r="L20" s="16"/>
      <c r="M20" s="16"/>
      <c r="N20" s="30"/>
      <c r="O20" s="29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30"/>
      <c r="AA20" s="56"/>
      <c r="AB20" s="26"/>
      <c r="AC20" s="26"/>
      <c r="AD20" s="16"/>
      <c r="AE20" s="16"/>
      <c r="AF20" s="16"/>
      <c r="AG20" s="16"/>
      <c r="AH20" s="16"/>
    </row>
    <row r="21" spans="1:34" ht="15.75" customHeight="1">
      <c r="A21" s="1" t="s">
        <v>36</v>
      </c>
      <c r="B21" s="18" t="s">
        <v>37</v>
      </c>
      <c r="C21" s="18" t="s">
        <v>38</v>
      </c>
      <c r="D21" s="60"/>
      <c r="E21" s="23">
        <v>1</v>
      </c>
      <c r="F21" s="19">
        <v>1</v>
      </c>
      <c r="G21" s="19">
        <v>1</v>
      </c>
      <c r="H21" s="19">
        <v>1</v>
      </c>
      <c r="I21" s="20">
        <v>1</v>
      </c>
      <c r="J21" s="21">
        <v>1</v>
      </c>
      <c r="K21" s="19">
        <v>1</v>
      </c>
      <c r="L21" s="19">
        <v>1</v>
      </c>
      <c r="M21" s="19">
        <v>1</v>
      </c>
      <c r="N21" s="6"/>
      <c r="O21" s="21">
        <v>1</v>
      </c>
      <c r="P21" s="19">
        <v>1</v>
      </c>
      <c r="Q21" s="19">
        <v>1</v>
      </c>
      <c r="R21" s="19">
        <v>1</v>
      </c>
      <c r="S21" s="19">
        <v>1</v>
      </c>
      <c r="T21" s="19">
        <v>1</v>
      </c>
      <c r="U21" s="19">
        <v>1</v>
      </c>
      <c r="V21" s="19">
        <v>1</v>
      </c>
      <c r="W21" s="3"/>
      <c r="X21" s="3"/>
      <c r="Y21" s="3"/>
      <c r="Z21" s="30"/>
      <c r="AA21" s="54">
        <v>0.46875</v>
      </c>
      <c r="AB21" s="8">
        <v>0.59375</v>
      </c>
      <c r="AC21" s="24">
        <v>0.57328703703703698</v>
      </c>
      <c r="AD21" s="3">
        <f>$E$1*E21+$F$1*F21+$G$1*G21+$H$1*H21+$I$1*I21+$J$1*J21+$K$1*K21+$L$1*L21+$M$1*M21+$N$1*N21+$O$1*O21+$P$1*P21+$Q$1*Q21+$R$1*R21+$S$1*S21+$T$1*T21+$U$1*U21+$V$1*V21+$W$1*W21++$X$1*X21+$Y$1*Y21+$Z$1*Z21</f>
        <v>350</v>
      </c>
      <c r="AE21" s="3"/>
      <c r="AF21" s="3"/>
      <c r="AG21" s="3">
        <f>AD21-AF21</f>
        <v>350</v>
      </c>
      <c r="AH21" s="3">
        <v>1</v>
      </c>
    </row>
    <row r="22" spans="1:34" ht="15.75" customHeight="1">
      <c r="A22" s="1" t="s">
        <v>36</v>
      </c>
      <c r="B22" s="18" t="s">
        <v>37</v>
      </c>
      <c r="C22" s="18" t="s">
        <v>39</v>
      </c>
      <c r="D22" s="60"/>
      <c r="E22" s="7"/>
      <c r="F22" s="3"/>
      <c r="G22" s="3"/>
      <c r="H22" s="3"/>
      <c r="I22" s="4"/>
      <c r="J22" s="5"/>
      <c r="K22" s="3"/>
      <c r="L22" s="3"/>
      <c r="M22" s="3"/>
      <c r="N22" s="6"/>
      <c r="O22" s="21">
        <v>1</v>
      </c>
      <c r="P22" s="3"/>
      <c r="Q22" s="19">
        <v>1</v>
      </c>
      <c r="R22" s="19">
        <v>1</v>
      </c>
      <c r="S22" s="19">
        <v>1</v>
      </c>
      <c r="T22" s="19">
        <v>1</v>
      </c>
      <c r="U22" s="19">
        <v>1</v>
      </c>
      <c r="V22" s="19">
        <v>1</v>
      </c>
      <c r="W22" s="19">
        <v>1</v>
      </c>
      <c r="X22" s="19">
        <v>1</v>
      </c>
      <c r="Y22" s="19">
        <v>1</v>
      </c>
      <c r="Z22" s="30"/>
      <c r="AA22" s="54">
        <v>0.46875</v>
      </c>
      <c r="AB22" s="8">
        <v>0.59375</v>
      </c>
      <c r="AC22" s="24">
        <v>0.58975694444444449</v>
      </c>
      <c r="AD22" s="3">
        <f>$E$1*E22+$F$1*F22+$G$1*G22+$H$1*H22+$I$1*I22+$J$1*J22+$K$1*K22+$L$1*L22+$M$1*M22+$N$1*N22+$O$1*O22+$P$1*P22+$Q$1*Q22+$R$1*R22+$S$1*S22+$T$1*T22+$U$1*U22+$V$1*V22+$W$1*W22++$X$1*X22+$Y$1*Y22+$Z$1*Z22</f>
        <v>180</v>
      </c>
      <c r="AE22" s="3"/>
      <c r="AF22" s="3"/>
      <c r="AG22" s="3">
        <f>AD22-AF22</f>
        <v>180</v>
      </c>
      <c r="AH22" s="3">
        <v>2</v>
      </c>
    </row>
    <row r="23" spans="1:34" ht="15.75" customHeight="1">
      <c r="A23" s="25"/>
      <c r="B23" s="25"/>
      <c r="C23" s="25"/>
      <c r="D23" s="61"/>
      <c r="E23" s="15"/>
      <c r="F23" s="11"/>
      <c r="G23" s="11"/>
      <c r="H23" s="11"/>
      <c r="I23" s="12"/>
      <c r="J23" s="13"/>
      <c r="K23" s="11"/>
      <c r="L23" s="11"/>
      <c r="M23" s="11"/>
      <c r="N23" s="14"/>
      <c r="O23" s="13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30"/>
      <c r="AA23" s="56"/>
      <c r="AB23" s="26"/>
      <c r="AC23" s="26"/>
      <c r="AD23" s="16"/>
      <c r="AE23" s="16"/>
      <c r="AF23" s="16"/>
      <c r="AG23" s="16"/>
      <c r="AH23" s="16"/>
    </row>
    <row r="24" spans="1:34" ht="15.75" customHeight="1">
      <c r="A24" s="1" t="s">
        <v>40</v>
      </c>
      <c r="B24" s="18" t="s">
        <v>41</v>
      </c>
      <c r="C24" s="18" t="s">
        <v>42</v>
      </c>
      <c r="D24" s="60"/>
      <c r="E24" s="23">
        <v>1</v>
      </c>
      <c r="F24" s="19">
        <v>1</v>
      </c>
      <c r="G24" s="19">
        <v>1</v>
      </c>
      <c r="H24" s="19">
        <v>1</v>
      </c>
      <c r="I24" s="20">
        <v>1</v>
      </c>
      <c r="J24" s="21">
        <v>1</v>
      </c>
      <c r="K24" s="19">
        <v>1</v>
      </c>
      <c r="L24" s="19">
        <v>1</v>
      </c>
      <c r="M24" s="19">
        <v>1</v>
      </c>
      <c r="N24" s="22">
        <v>1</v>
      </c>
      <c r="O24" s="21">
        <v>1</v>
      </c>
      <c r="P24" s="19">
        <v>1</v>
      </c>
      <c r="Q24" s="19">
        <v>1</v>
      </c>
      <c r="R24" s="19">
        <v>1</v>
      </c>
      <c r="S24" s="19">
        <v>1</v>
      </c>
      <c r="T24" s="19">
        <v>1</v>
      </c>
      <c r="U24" s="3"/>
      <c r="V24" s="3"/>
      <c r="W24" s="3"/>
      <c r="X24" s="3"/>
      <c r="Y24" s="3"/>
      <c r="Z24" s="30"/>
      <c r="AA24" s="54">
        <v>0.46875</v>
      </c>
      <c r="AB24" s="8">
        <v>0.59375</v>
      </c>
      <c r="AC24" s="24">
        <v>0.56571759259259258</v>
      </c>
      <c r="AD24" s="3">
        <f>$E$1*E24+$F$1*F24+$G$1*G24+$H$1*H24+$I$1*I24+$J$1*J24+$K$1*K24+$L$1*L24+$M$1*M24+$N$1*N24+$O$1*O24+$P$1*P24+$Q$1*Q24+$R$1*R24+$S$1*S24+$T$1*T24+$U$1*U24+$V$1*V24+$W$1*W24++$X$1*X24+$Y$1*Y24+$Z$1*Z24</f>
        <v>310</v>
      </c>
      <c r="AE24" s="3"/>
      <c r="AF24" s="3"/>
      <c r="AG24" s="3">
        <f>AD24-AF24</f>
        <v>310</v>
      </c>
      <c r="AH24" s="3">
        <v>1</v>
      </c>
    </row>
    <row r="25" spans="1:34" ht="15.75" customHeight="1">
      <c r="A25" s="1" t="s">
        <v>40</v>
      </c>
      <c r="B25" s="18" t="s">
        <v>41</v>
      </c>
      <c r="C25" s="18" t="s">
        <v>43</v>
      </c>
      <c r="D25" s="60"/>
      <c r="E25" s="7"/>
      <c r="F25" s="3"/>
      <c r="G25" s="3"/>
      <c r="H25" s="3"/>
      <c r="I25" s="4"/>
      <c r="J25" s="21">
        <v>1</v>
      </c>
      <c r="K25" s="19">
        <v>1</v>
      </c>
      <c r="L25" s="19">
        <v>1</v>
      </c>
      <c r="M25" s="3"/>
      <c r="N25" s="6"/>
      <c r="O25" s="21">
        <v>1</v>
      </c>
      <c r="P25" s="19">
        <v>1</v>
      </c>
      <c r="Q25" s="19">
        <v>1</v>
      </c>
      <c r="R25" s="19">
        <v>1</v>
      </c>
      <c r="S25" s="19">
        <v>1</v>
      </c>
      <c r="T25" s="19">
        <v>1</v>
      </c>
      <c r="U25" s="19">
        <v>1</v>
      </c>
      <c r="V25" s="19">
        <v>1</v>
      </c>
      <c r="W25" s="19">
        <v>1</v>
      </c>
      <c r="X25" s="19">
        <v>1</v>
      </c>
      <c r="Y25" s="19">
        <v>1</v>
      </c>
      <c r="Z25" s="30"/>
      <c r="AA25" s="54">
        <v>0.46875</v>
      </c>
      <c r="AB25" s="8">
        <v>0.59375</v>
      </c>
      <c r="AC25" s="24">
        <v>0.59099537037037042</v>
      </c>
      <c r="AD25" s="3">
        <f>$E$1*E25+$F$1*F25+$G$1*G25+$H$1*H25+$I$1*I25+$J$1*J25+$K$1*K25+$L$1*L25+$M$1*M25+$N$1*N25+$O$1*O25+$P$1*P25+$Q$1*Q25+$R$1*R25+$S$1*S25+$T$1*T25+$U$1*U25+$V$1*V25+$W$1*W25++$X$1*X25+$Y$1*Y25+$Z$1*Z25</f>
        <v>240</v>
      </c>
      <c r="AE25" s="3"/>
      <c r="AF25" s="3"/>
      <c r="AG25" s="3">
        <f>AD25-AF25</f>
        <v>240</v>
      </c>
      <c r="AH25" s="3">
        <v>2</v>
      </c>
    </row>
    <row r="26" spans="1:34" ht="15.75" customHeight="1">
      <c r="A26" s="1" t="s">
        <v>40</v>
      </c>
      <c r="B26" s="18" t="s">
        <v>41</v>
      </c>
      <c r="C26" s="18" t="s">
        <v>44</v>
      </c>
      <c r="D26" s="60"/>
      <c r="E26" s="7"/>
      <c r="F26" s="3"/>
      <c r="G26" s="3"/>
      <c r="H26" s="3"/>
      <c r="I26" s="4"/>
      <c r="J26" s="5"/>
      <c r="K26" s="3"/>
      <c r="L26" s="3"/>
      <c r="M26" s="3"/>
      <c r="N26" s="6"/>
      <c r="O26" s="21">
        <v>1</v>
      </c>
      <c r="P26" s="19">
        <v>1</v>
      </c>
      <c r="Q26" s="19">
        <v>1</v>
      </c>
      <c r="R26" s="19">
        <v>1</v>
      </c>
      <c r="S26" s="19">
        <v>1</v>
      </c>
      <c r="T26" s="19">
        <v>1</v>
      </c>
      <c r="U26" s="19">
        <v>1</v>
      </c>
      <c r="V26" s="19">
        <v>1</v>
      </c>
      <c r="W26" s="19">
        <v>1</v>
      </c>
      <c r="X26" s="19">
        <v>1</v>
      </c>
      <c r="Y26" s="19">
        <v>1</v>
      </c>
      <c r="Z26" s="30"/>
      <c r="AA26" s="54">
        <v>0.46875</v>
      </c>
      <c r="AB26" s="8">
        <v>0.59375</v>
      </c>
      <c r="AC26" s="24">
        <v>0.58067129629629632</v>
      </c>
      <c r="AD26" s="3">
        <f>$E$1*E26+$F$1*F26+$G$1*G26+$H$1*H26+$I$1*I26+$J$1*J26+$K$1*K26+$L$1*L26+$M$1*M26+$N$1*N26+$O$1*O26+$P$1*P26+$Q$1*Q26+$R$1*R26+$S$1*S26+$T$1*T26+$U$1*U26+$V$1*V26+$W$1*W26++$X$1*X26+$Y$1*Y26+$Z$1*Z26</f>
        <v>190</v>
      </c>
      <c r="AE26" s="3"/>
      <c r="AF26" s="3"/>
      <c r="AG26" s="3">
        <f>AD26-AF26</f>
        <v>190</v>
      </c>
      <c r="AH26" s="3">
        <v>3</v>
      </c>
    </row>
    <row r="27" spans="1:34" ht="15.75" customHeight="1">
      <c r="A27" s="25"/>
      <c r="B27" s="25"/>
      <c r="C27" s="25"/>
      <c r="D27" s="61"/>
      <c r="E27" s="15"/>
      <c r="F27" s="11"/>
      <c r="G27" s="11"/>
      <c r="H27" s="11"/>
      <c r="I27" s="12"/>
      <c r="J27" s="13"/>
      <c r="K27" s="11"/>
      <c r="L27" s="11"/>
      <c r="M27" s="11"/>
      <c r="N27" s="14"/>
      <c r="O27" s="13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30"/>
      <c r="AA27" s="56"/>
      <c r="AB27" s="26"/>
      <c r="AC27" s="26"/>
      <c r="AD27" s="16"/>
      <c r="AE27" s="16"/>
      <c r="AF27" s="16"/>
      <c r="AG27" s="16"/>
      <c r="AH27" s="16"/>
    </row>
    <row r="28" spans="1:34" ht="15.75" customHeight="1">
      <c r="A28" s="1" t="s">
        <v>45</v>
      </c>
      <c r="B28" s="18" t="s">
        <v>46</v>
      </c>
      <c r="C28" s="18" t="s">
        <v>47</v>
      </c>
      <c r="D28" s="60"/>
      <c r="E28" s="7"/>
      <c r="F28" s="3"/>
      <c r="G28" s="3"/>
      <c r="H28" s="3"/>
      <c r="I28" s="4"/>
      <c r="J28" s="5"/>
      <c r="K28" s="3"/>
      <c r="L28" s="3"/>
      <c r="M28" s="3"/>
      <c r="N28" s="6"/>
      <c r="O28" s="21">
        <v>1</v>
      </c>
      <c r="P28" s="19">
        <v>1</v>
      </c>
      <c r="Q28" s="19">
        <v>1</v>
      </c>
      <c r="R28" s="19">
        <v>1</v>
      </c>
      <c r="S28" s="19">
        <v>1</v>
      </c>
      <c r="T28" s="19">
        <v>1</v>
      </c>
      <c r="U28" s="19">
        <v>1</v>
      </c>
      <c r="V28" s="19">
        <v>1</v>
      </c>
      <c r="W28" s="19">
        <v>1</v>
      </c>
      <c r="X28" s="19">
        <v>1</v>
      </c>
      <c r="Y28" s="19">
        <v>1</v>
      </c>
      <c r="Z28" s="30"/>
      <c r="AA28" s="54">
        <v>0.46875</v>
      </c>
      <c r="AB28" s="8">
        <v>0.59375</v>
      </c>
      <c r="AC28" s="24">
        <v>0.5913194444444444</v>
      </c>
      <c r="AD28" s="3">
        <f>$E$1*E28+$F$1*F28+$G$1*G28+$H$1*H28+$I$1*I28+$J$1*J28+$K$1*K28+$L$1*L28+$M$1*M28+$N$1*N28+$O$1*O28+$P$1*P28+$Q$1*Q28+$R$1*R28+$S$1*S28+$T$1*T28+$U$1*U28+$V$1*V28+$W$1*W28++$X$1*X28+$Y$1*Y28+$Z$1*Z28</f>
        <v>190</v>
      </c>
      <c r="AE28" s="3"/>
      <c r="AF28" s="3"/>
      <c r="AG28" s="3">
        <f>AD28-AF28</f>
        <v>190</v>
      </c>
      <c r="AH28" s="3">
        <v>1</v>
      </c>
    </row>
    <row r="29" spans="1:34" ht="15.75" customHeight="1">
      <c r="A29" s="25"/>
      <c r="B29" s="25"/>
      <c r="C29" s="25"/>
      <c r="D29" s="61"/>
      <c r="E29" s="15"/>
      <c r="F29" s="11"/>
      <c r="G29" s="11"/>
      <c r="H29" s="11"/>
      <c r="I29" s="12"/>
      <c r="J29" s="13"/>
      <c r="K29" s="11"/>
      <c r="L29" s="11"/>
      <c r="M29" s="11"/>
      <c r="N29" s="14"/>
      <c r="O29" s="13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30"/>
      <c r="AA29" s="56"/>
      <c r="AB29" s="26"/>
      <c r="AC29" s="26"/>
      <c r="AD29" s="16"/>
      <c r="AE29" s="16"/>
      <c r="AF29" s="16"/>
      <c r="AG29" s="16"/>
      <c r="AH29" s="16"/>
    </row>
    <row r="30" spans="1:34" ht="15.75" customHeight="1">
      <c r="A30" s="1" t="s">
        <v>5</v>
      </c>
      <c r="B30" s="18" t="s">
        <v>48</v>
      </c>
      <c r="C30" s="18" t="s">
        <v>49</v>
      </c>
      <c r="D30" s="60"/>
      <c r="E30" s="23">
        <v>1</v>
      </c>
      <c r="F30" s="19">
        <v>1</v>
      </c>
      <c r="G30" s="3"/>
      <c r="H30" s="19">
        <v>1</v>
      </c>
      <c r="I30" s="4"/>
      <c r="J30" s="21">
        <v>1</v>
      </c>
      <c r="K30" s="19">
        <v>1</v>
      </c>
      <c r="L30" s="3"/>
      <c r="M30" s="3"/>
      <c r="N30" s="6"/>
      <c r="O30" s="21">
        <v>1</v>
      </c>
      <c r="P30" s="19">
        <v>1</v>
      </c>
      <c r="Q30" s="19">
        <v>1</v>
      </c>
      <c r="R30" s="19">
        <v>1</v>
      </c>
      <c r="S30" s="19">
        <v>1</v>
      </c>
      <c r="T30" s="19">
        <v>1</v>
      </c>
      <c r="U30" s="19">
        <v>1</v>
      </c>
      <c r="V30" s="19">
        <v>1</v>
      </c>
      <c r="W30" s="19">
        <v>1</v>
      </c>
      <c r="X30" s="19">
        <v>1</v>
      </c>
      <c r="Y30" s="19">
        <v>1</v>
      </c>
      <c r="Z30" s="30"/>
      <c r="AA30" s="54">
        <v>0.46875</v>
      </c>
      <c r="AB30" s="8">
        <v>0.59375</v>
      </c>
      <c r="AC30" s="24">
        <v>0.59184027777777781</v>
      </c>
      <c r="AD30" s="3">
        <f>$E$1*E30+$F$1*F30+$G$1*G30+$H$1*H30+$I$1*I30+$J$1*J30+$K$1*K30+$L$1*L30+$M$1*M30+$N$1*N30+$O$1*O30+$P$1*P30+$Q$1*Q30+$R$1*R30+$S$1*S30+$T$1*T30+$U$1*U30+$V$1*V30+$W$1*W30++$X$1*X30+$Y$1*Y30+$Z$1*Z30</f>
        <v>290</v>
      </c>
      <c r="AE30" s="3"/>
      <c r="AF30" s="3"/>
      <c r="AG30" s="3">
        <f>AD30-AF30</f>
        <v>290</v>
      </c>
      <c r="AH30" s="3">
        <v>1</v>
      </c>
    </row>
    <row r="31" spans="1:34" ht="15.75" customHeight="1">
      <c r="A31" s="25"/>
      <c r="B31" s="25"/>
      <c r="C31" s="25"/>
      <c r="D31" s="61"/>
      <c r="E31" s="15"/>
      <c r="F31" s="11"/>
      <c r="G31" s="11"/>
      <c r="H31" s="11"/>
      <c r="I31" s="12"/>
      <c r="J31" s="13"/>
      <c r="K31" s="11"/>
      <c r="L31" s="11"/>
      <c r="M31" s="11"/>
      <c r="N31" s="14"/>
      <c r="O31" s="13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30"/>
      <c r="AA31" s="56"/>
      <c r="AB31" s="26"/>
      <c r="AC31" s="26"/>
      <c r="AD31" s="16"/>
      <c r="AE31" s="16"/>
      <c r="AF31" s="16"/>
      <c r="AG31" s="16"/>
      <c r="AH31" s="16"/>
    </row>
    <row r="32" spans="1:34" ht="15.75" customHeight="1">
      <c r="A32" s="1" t="s">
        <v>50</v>
      </c>
      <c r="B32" s="18" t="s">
        <v>51</v>
      </c>
      <c r="C32" s="18" t="s">
        <v>52</v>
      </c>
      <c r="D32" s="60"/>
      <c r="E32" s="23">
        <v>1</v>
      </c>
      <c r="F32" s="19">
        <v>1</v>
      </c>
      <c r="G32" s="19">
        <v>1</v>
      </c>
      <c r="H32" s="19">
        <v>1</v>
      </c>
      <c r="I32" s="20">
        <v>1</v>
      </c>
      <c r="J32" s="5"/>
      <c r="K32" s="3"/>
      <c r="L32" s="3"/>
      <c r="M32" s="3"/>
      <c r="N32" s="6"/>
      <c r="O32" s="5"/>
      <c r="P32" s="3"/>
      <c r="Q32" s="3"/>
      <c r="R32" s="3"/>
      <c r="S32" s="3"/>
      <c r="T32" s="3"/>
      <c r="U32" s="3"/>
      <c r="V32" s="3"/>
      <c r="W32" s="3"/>
      <c r="X32" s="3"/>
      <c r="Y32" s="3"/>
      <c r="Z32" s="30"/>
      <c r="AA32" s="54">
        <v>0.46875</v>
      </c>
      <c r="AB32" s="8">
        <v>0.59375</v>
      </c>
      <c r="AC32" s="24">
        <v>0.56145833333333328</v>
      </c>
      <c r="AD32" s="3">
        <f>$E$1*E32+$F$1*F32+$G$1*G32+$H$1*H32+$I$1*I32+$J$1*J32+$K$1*K32+$L$1*L32+$M$1*M32+$N$1*N32+$O$1*O32+$P$1*P32+$Q$1*Q32+$R$1*R32+$S$1*S32+$T$1*T32+$U$1*U32+$V$1*V32+$W$1*W32++$X$1*X32+$Y$1*Y32+$Z$1*Z32</f>
        <v>120</v>
      </c>
      <c r="AE32" s="3"/>
      <c r="AF32" s="3"/>
      <c r="AG32" s="3">
        <f>AD32-AF32</f>
        <v>120</v>
      </c>
      <c r="AH32" s="3">
        <v>1</v>
      </c>
    </row>
    <row r="33" spans="1:34" ht="15.75" customHeight="1">
      <c r="A33" s="25"/>
      <c r="B33" s="25"/>
      <c r="C33" s="25"/>
      <c r="D33" s="61"/>
      <c r="E33" s="15"/>
      <c r="F33" s="11"/>
      <c r="G33" s="11"/>
      <c r="H33" s="11"/>
      <c r="I33" s="12"/>
      <c r="J33" s="13"/>
      <c r="K33" s="11"/>
      <c r="L33" s="11"/>
      <c r="M33" s="11"/>
      <c r="N33" s="14"/>
      <c r="O33" s="13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30"/>
      <c r="AA33" s="56"/>
      <c r="AB33" s="26"/>
      <c r="AC33" s="26"/>
      <c r="AD33" s="16"/>
      <c r="AE33" s="16"/>
      <c r="AF33" s="16"/>
      <c r="AG33" s="16"/>
      <c r="AH33" s="16"/>
    </row>
    <row r="34" spans="1:34" ht="15.75" customHeight="1">
      <c r="A34" s="1" t="s">
        <v>53</v>
      </c>
      <c r="B34" s="18" t="s">
        <v>54</v>
      </c>
      <c r="C34" s="18" t="s">
        <v>55</v>
      </c>
      <c r="D34" s="60"/>
      <c r="E34" s="7"/>
      <c r="F34" s="3"/>
      <c r="G34" s="3"/>
      <c r="H34" s="3"/>
      <c r="I34" s="4"/>
      <c r="J34" s="21">
        <v>1</v>
      </c>
      <c r="K34" s="19">
        <v>1</v>
      </c>
      <c r="L34" s="19">
        <v>1</v>
      </c>
      <c r="M34" s="19">
        <v>1</v>
      </c>
      <c r="N34" s="6"/>
      <c r="O34" s="21">
        <v>1</v>
      </c>
      <c r="P34" s="19">
        <v>1</v>
      </c>
      <c r="Q34" s="19">
        <v>1</v>
      </c>
      <c r="R34" s="19">
        <v>1</v>
      </c>
      <c r="S34" s="19">
        <v>1</v>
      </c>
      <c r="T34" s="19">
        <v>1</v>
      </c>
      <c r="U34" s="19">
        <v>1</v>
      </c>
      <c r="V34" s="19">
        <v>1</v>
      </c>
      <c r="W34" s="19">
        <v>1</v>
      </c>
      <c r="X34" s="19">
        <v>1</v>
      </c>
      <c r="Y34" s="19">
        <v>1</v>
      </c>
      <c r="Z34" s="30"/>
      <c r="AA34" s="54">
        <v>0.46875</v>
      </c>
      <c r="AB34" s="8">
        <v>0.59375</v>
      </c>
      <c r="AC34" s="24">
        <v>0.59449074074074071</v>
      </c>
      <c r="AD34" s="3">
        <f>$E$1*E34+$F$1*F34+$G$1*G34+$H$1*H34+$I$1*I34+$J$1*J34+$K$1*K34+$L$1*L34+$M$1*M34+$N$1*N34+$O$1*O34+$P$1*P34+$Q$1*Q34+$R$1*R34+$S$1*S34+$T$1*T34+$U$1*U34+$V$1*V34+$W$1*W34++$X$1*X34+$Y$1*Y34+$Z$1*Z34</f>
        <v>260</v>
      </c>
      <c r="AE34" s="3">
        <v>1</v>
      </c>
      <c r="AF34" s="3">
        <v>1</v>
      </c>
      <c r="AG34" s="3">
        <f>AD34-AF34</f>
        <v>259</v>
      </c>
      <c r="AH34" s="3">
        <v>1</v>
      </c>
    </row>
    <row r="35" spans="1:34" ht="15.75" customHeight="1">
      <c r="A35" s="25"/>
      <c r="B35" s="25"/>
      <c r="C35" s="25"/>
      <c r="D35" s="61"/>
      <c r="E35" s="15"/>
      <c r="F35" s="11"/>
      <c r="G35" s="11"/>
      <c r="H35" s="11"/>
      <c r="I35" s="12"/>
      <c r="J35" s="13"/>
      <c r="K35" s="11"/>
      <c r="L35" s="11"/>
      <c r="M35" s="11"/>
      <c r="N35" s="14"/>
      <c r="O35" s="13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30"/>
      <c r="AA35" s="56"/>
      <c r="AB35" s="26"/>
      <c r="AC35" s="26"/>
      <c r="AD35" s="16"/>
      <c r="AE35" s="16"/>
      <c r="AF35" s="16"/>
      <c r="AG35" s="16"/>
      <c r="AH35" s="16"/>
    </row>
    <row r="36" spans="1:34" ht="15.75" customHeight="1">
      <c r="A36" s="1" t="s">
        <v>56</v>
      </c>
      <c r="B36" s="18" t="s">
        <v>57</v>
      </c>
      <c r="C36" s="18" t="s">
        <v>58</v>
      </c>
      <c r="D36" s="60"/>
      <c r="E36" s="7"/>
      <c r="F36" s="3"/>
      <c r="G36" s="3"/>
      <c r="H36" s="3"/>
      <c r="I36" s="4"/>
      <c r="J36" s="5"/>
      <c r="K36" s="3"/>
      <c r="L36" s="3"/>
      <c r="M36" s="3"/>
      <c r="N36" s="6"/>
      <c r="O36" s="21">
        <v>1</v>
      </c>
      <c r="P36" s="19">
        <v>1</v>
      </c>
      <c r="Q36" s="19">
        <v>1</v>
      </c>
      <c r="R36" s="19">
        <v>1</v>
      </c>
      <c r="S36" s="19">
        <v>1</v>
      </c>
      <c r="T36" s="19">
        <v>1</v>
      </c>
      <c r="U36" s="19">
        <v>1</v>
      </c>
      <c r="V36" s="19">
        <v>1</v>
      </c>
      <c r="W36" s="19">
        <v>1</v>
      </c>
      <c r="X36" s="19">
        <v>1</v>
      </c>
      <c r="Y36" s="19">
        <v>1</v>
      </c>
      <c r="Z36" s="30"/>
      <c r="AA36" s="54">
        <v>0.46875</v>
      </c>
      <c r="AB36" s="8">
        <v>0.59375</v>
      </c>
      <c r="AC36" s="24">
        <v>0.59127314814814813</v>
      </c>
      <c r="AD36" s="3">
        <f>$E$1*E36+$F$1*F36+$G$1*G36+$H$1*H36+$I$1*I36+$J$1*J36+$K$1*K36+$L$1*L36+$M$1*M36+$N$1*N36+$O$1*O36+$P$1*P36+$Q$1*Q36+$R$1*R36+$S$1*S36+$T$1*T36+$U$1*U36+$V$1*V36+$W$1*W36++$X$1*X36+$Y$1*Y36+$Z$1*Z36</f>
        <v>190</v>
      </c>
      <c r="AE36" s="3"/>
      <c r="AF36" s="3"/>
      <c r="AG36" s="3">
        <f>AD36-AF36</f>
        <v>190</v>
      </c>
      <c r="AH36" s="3">
        <v>1</v>
      </c>
    </row>
    <row r="37" spans="1:34" ht="15.75" customHeight="1">
      <c r="A37" s="25"/>
      <c r="B37" s="27"/>
      <c r="C37" s="27"/>
      <c r="D37" s="63"/>
      <c r="E37" s="31"/>
      <c r="F37" s="16"/>
      <c r="G37" s="16"/>
      <c r="H37" s="16"/>
      <c r="I37" s="28"/>
      <c r="J37" s="29"/>
      <c r="K37" s="16"/>
      <c r="L37" s="16"/>
      <c r="M37" s="16"/>
      <c r="N37" s="30"/>
      <c r="O37" s="29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30"/>
      <c r="AA37" s="56"/>
      <c r="AB37" s="26"/>
      <c r="AC37" s="26"/>
      <c r="AD37" s="16"/>
      <c r="AE37" s="16"/>
      <c r="AF37" s="16"/>
      <c r="AG37" s="16"/>
      <c r="AH37" s="16"/>
    </row>
    <row r="38" spans="1:34" ht="15.75" customHeight="1">
      <c r="A38" s="1" t="s">
        <v>59</v>
      </c>
      <c r="B38" s="18" t="s">
        <v>60</v>
      </c>
      <c r="C38" s="18" t="s">
        <v>61</v>
      </c>
      <c r="D38" s="60"/>
      <c r="E38" s="7"/>
      <c r="F38" s="3"/>
      <c r="G38" s="3"/>
      <c r="H38" s="3"/>
      <c r="I38" s="4"/>
      <c r="J38" s="5"/>
      <c r="K38" s="3"/>
      <c r="L38" s="3"/>
      <c r="M38" s="3"/>
      <c r="N38" s="6"/>
      <c r="O38" s="21">
        <v>1</v>
      </c>
      <c r="P38" s="19">
        <v>1</v>
      </c>
      <c r="Q38" s="19">
        <v>1</v>
      </c>
      <c r="R38" s="19">
        <v>1</v>
      </c>
      <c r="S38" s="19">
        <v>1</v>
      </c>
      <c r="T38" s="19">
        <v>1</v>
      </c>
      <c r="U38" s="19">
        <v>1</v>
      </c>
      <c r="V38" s="19">
        <v>1</v>
      </c>
      <c r="W38" s="19">
        <v>1</v>
      </c>
      <c r="X38" s="19">
        <v>1</v>
      </c>
      <c r="Y38" s="19">
        <v>1</v>
      </c>
      <c r="Z38" s="30"/>
      <c r="AA38" s="54">
        <v>0.46875</v>
      </c>
      <c r="AB38" s="8">
        <v>0.59375</v>
      </c>
      <c r="AC38" s="24">
        <v>0.58101851851851849</v>
      </c>
      <c r="AD38" s="3">
        <f>$E$1*E38+$F$1*F38+$G$1*G38+$H$1*H38+$I$1*I38+$J$1*J38+$K$1*K38+$L$1*L38+$M$1*M38+$N$1*N38+$O$1*O38+$P$1*P38+$Q$1*Q38+$R$1*R38+$S$1*S38+$T$1*T38+$U$1*U38+$V$1*V38+$W$1*W38++$X$1*X38+$Y$1*Y38+$Z$1*Z38</f>
        <v>190</v>
      </c>
      <c r="AE38" s="3"/>
      <c r="AF38" s="3"/>
      <c r="AG38" s="3">
        <f>AD38-AF38</f>
        <v>190</v>
      </c>
      <c r="AH38" s="3">
        <v>1</v>
      </c>
    </row>
    <row r="39" spans="1:34" ht="15.75" customHeight="1">
      <c r="A39" s="25"/>
      <c r="B39" s="27"/>
      <c r="C39" s="27"/>
      <c r="D39" s="63"/>
      <c r="E39" s="31"/>
      <c r="F39" s="16"/>
      <c r="G39" s="16"/>
      <c r="H39" s="16"/>
      <c r="I39" s="28"/>
      <c r="J39" s="29"/>
      <c r="K39" s="16"/>
      <c r="L39" s="16"/>
      <c r="M39" s="16"/>
      <c r="N39" s="30"/>
      <c r="O39" s="29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30"/>
      <c r="AA39" s="56"/>
      <c r="AB39" s="26"/>
      <c r="AC39" s="26"/>
      <c r="AD39" s="16"/>
      <c r="AE39" s="16"/>
      <c r="AF39" s="16"/>
      <c r="AG39" s="16"/>
      <c r="AH39" s="16"/>
    </row>
    <row r="40" spans="1:34" ht="15.75" customHeight="1">
      <c r="A40" s="1" t="s">
        <v>62</v>
      </c>
      <c r="B40" s="18" t="s">
        <v>57</v>
      </c>
      <c r="C40" s="18" t="s">
        <v>63</v>
      </c>
      <c r="D40" s="60"/>
      <c r="E40" s="7"/>
      <c r="F40" s="3"/>
      <c r="G40" s="3"/>
      <c r="H40" s="3"/>
      <c r="I40" s="4"/>
      <c r="J40" s="5"/>
      <c r="K40" s="3"/>
      <c r="L40" s="3"/>
      <c r="M40" s="3"/>
      <c r="N40" s="6"/>
      <c r="O40" s="21">
        <v>1</v>
      </c>
      <c r="P40" s="19">
        <v>1</v>
      </c>
      <c r="Q40" s="19">
        <v>1</v>
      </c>
      <c r="R40" s="19">
        <v>1</v>
      </c>
      <c r="S40" s="19">
        <v>1</v>
      </c>
      <c r="T40" s="19">
        <v>1</v>
      </c>
      <c r="U40" s="19">
        <v>1</v>
      </c>
      <c r="V40" s="19">
        <v>1</v>
      </c>
      <c r="W40" s="19">
        <v>1</v>
      </c>
      <c r="X40" s="19">
        <v>1</v>
      </c>
      <c r="Y40" s="3"/>
      <c r="Z40" s="30"/>
      <c r="AA40" s="54">
        <v>0.46875</v>
      </c>
      <c r="AB40" s="8">
        <v>0.59375</v>
      </c>
      <c r="AC40" s="24">
        <v>0.59810185185185183</v>
      </c>
      <c r="AD40" s="3">
        <f>$E$1*E40+$F$1*F40+$G$1*G40+$H$1*H40+$I$1*I40+$J$1*J40+$K$1*K40+$L$1*L40+$M$1*M40+$N$1*N40+$O$1*O40+$P$1*P40+$Q$1*Q40+$R$1*R40+$S$1*S40+$T$1*T40+$U$1*U40+$V$1*V40+$W$1*W40++$X$1*X40+$Y$1*Y40+$Z$1*Z40</f>
        <v>180</v>
      </c>
      <c r="AE40" s="3">
        <v>6</v>
      </c>
      <c r="AF40" s="3">
        <v>7</v>
      </c>
      <c r="AG40" s="3">
        <f>AD40-AF40</f>
        <v>173</v>
      </c>
      <c r="AH40" s="3">
        <v>1</v>
      </c>
    </row>
    <row r="41" spans="1:34" ht="15.75" customHeight="1" thickBot="1">
      <c r="A41" s="10"/>
      <c r="B41" s="10"/>
      <c r="C41" s="10"/>
      <c r="D41" s="62"/>
      <c r="E41" s="68"/>
      <c r="F41" s="64"/>
      <c r="G41" s="64"/>
      <c r="H41" s="64"/>
      <c r="I41" s="65"/>
      <c r="J41" s="66"/>
      <c r="K41" s="64"/>
      <c r="L41" s="64"/>
      <c r="M41" s="64"/>
      <c r="N41" s="67"/>
      <c r="O41" s="66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53"/>
      <c r="AA41" s="55"/>
      <c r="AB41" s="17"/>
      <c r="AC41" s="17"/>
      <c r="AD41" s="11"/>
      <c r="AE41" s="11"/>
      <c r="AF41" s="11"/>
      <c r="AG41" s="11"/>
      <c r="AH41" s="11"/>
    </row>
    <row r="42" spans="1:34" ht="15.75" customHeight="1"/>
  </sheetData>
  <mergeCells count="3">
    <mergeCell ref="E2:I2"/>
    <mergeCell ref="J2:N2"/>
    <mergeCell ref="O2:Z2"/>
  </mergeCells>
  <conditionalFormatting sqref="AH23:AH24 AH1:AH8 AH10:AH11 AH15 AH17 AH20 AH27:AH37 AH41:AH65536">
    <cfRule type="cellIs" dxfId="26" priority="25" stopIfTrue="1" operator="equal">
      <formula>1</formula>
    </cfRule>
    <cfRule type="cellIs" dxfId="25" priority="26" stopIfTrue="1" operator="equal">
      <formula>2</formula>
    </cfRule>
    <cfRule type="cellIs" dxfId="24" priority="27" stopIfTrue="1" operator="equal">
      <formula>3</formula>
    </cfRule>
  </conditionalFormatting>
  <conditionalFormatting sqref="AH9">
    <cfRule type="cellIs" dxfId="23" priority="22" stopIfTrue="1" operator="equal">
      <formula>1</formula>
    </cfRule>
    <cfRule type="cellIs" dxfId="22" priority="23" stopIfTrue="1" operator="equal">
      <formula>2</formula>
    </cfRule>
    <cfRule type="cellIs" dxfId="21" priority="24" stopIfTrue="1" operator="equal">
      <formula>3</formula>
    </cfRule>
  </conditionalFormatting>
  <conditionalFormatting sqref="AH40">
    <cfRule type="cellIs" dxfId="20" priority="19" stopIfTrue="1" operator="equal">
      <formula>1</formula>
    </cfRule>
    <cfRule type="cellIs" dxfId="19" priority="20" stopIfTrue="1" operator="equal">
      <formula>2</formula>
    </cfRule>
    <cfRule type="cellIs" dxfId="18" priority="21" stopIfTrue="1" operator="equal">
      <formula>3</formula>
    </cfRule>
  </conditionalFormatting>
  <conditionalFormatting sqref="AH12:AH14">
    <cfRule type="cellIs" dxfId="17" priority="16" stopIfTrue="1" operator="equal">
      <formula>1</formula>
    </cfRule>
    <cfRule type="cellIs" dxfId="16" priority="17" stopIfTrue="1" operator="equal">
      <formula>2</formula>
    </cfRule>
    <cfRule type="cellIs" dxfId="15" priority="18" stopIfTrue="1" operator="equal">
      <formula>3</formula>
    </cfRule>
  </conditionalFormatting>
  <conditionalFormatting sqref="AH16">
    <cfRule type="cellIs" dxfId="14" priority="13" stopIfTrue="1" operator="equal">
      <formula>1</formula>
    </cfRule>
    <cfRule type="cellIs" dxfId="13" priority="14" stopIfTrue="1" operator="equal">
      <formula>2</formula>
    </cfRule>
    <cfRule type="cellIs" dxfId="12" priority="15" stopIfTrue="1" operator="equal">
      <formula>3</formula>
    </cfRule>
  </conditionalFormatting>
  <conditionalFormatting sqref="AH18:AH19">
    <cfRule type="cellIs" dxfId="11" priority="10" stopIfTrue="1" operator="equal">
      <formula>1</formula>
    </cfRule>
    <cfRule type="cellIs" dxfId="10" priority="11" stopIfTrue="1" operator="equal">
      <formula>2</formula>
    </cfRule>
    <cfRule type="cellIs" dxfId="9" priority="12" stopIfTrue="1" operator="equal">
      <formula>3</formula>
    </cfRule>
  </conditionalFormatting>
  <conditionalFormatting sqref="AH21:AH22">
    <cfRule type="cellIs" dxfId="8" priority="7" stopIfTrue="1" operator="equal">
      <formula>1</formula>
    </cfRule>
    <cfRule type="cellIs" dxfId="7" priority="8" stopIfTrue="1" operator="equal">
      <formula>2</formula>
    </cfRule>
    <cfRule type="cellIs" dxfId="6" priority="9" stopIfTrue="1" operator="equal">
      <formula>3</formula>
    </cfRule>
  </conditionalFormatting>
  <conditionalFormatting sqref="AH25:AH26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3</formula>
    </cfRule>
  </conditionalFormatting>
  <conditionalFormatting sqref="AH38:AH39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3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Alastair Yates</dc:creator>
  <cp:lastModifiedBy>Alastair Yates</cp:lastModifiedBy>
  <cp:lastPrinted>2022-11-02T15:19:11Z</cp:lastPrinted>
  <dcterms:created xsi:type="dcterms:W3CDTF">2022-11-02T15:05:17Z</dcterms:created>
  <dcterms:modified xsi:type="dcterms:W3CDTF">2022-11-02T15:19:25Z</dcterms:modified>
</cp:coreProperties>
</file>