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230" windowHeight="9075" tabRatio="470"/>
  </bookViews>
  <sheets>
    <sheet name="Edited" sheetId="2" r:id="rId1"/>
  </sheets>
  <definedNames>
    <definedName name="EventDuration" localSheetId="0">Edited!#REF!</definedName>
    <definedName name="EventDuration">#REF!</definedName>
    <definedName name="Penalties">#REF!</definedName>
    <definedName name="_xlnm.Print_Area" localSheetId="0">Edited!$A$1:$AC$56</definedName>
  </definedNames>
  <calcPr calcId="162913"/>
</workbook>
</file>

<file path=xl/calcChain.xml><?xml version="1.0" encoding="utf-8"?>
<calcChain xmlns="http://schemas.openxmlformats.org/spreadsheetml/2006/main">
  <c r="Y40" i="2"/>
  <c r="AB40"/>
  <c r="Y36"/>
  <c r="AB36"/>
  <c r="Y38"/>
  <c r="AB38"/>
  <c r="Y34"/>
  <c r="AB34"/>
  <c r="Y32"/>
  <c r="AB32"/>
  <c r="Y24"/>
  <c r="AB24"/>
  <c r="Y23"/>
  <c r="AB23"/>
  <c r="Y14"/>
  <c r="AB14"/>
  <c r="Y6"/>
  <c r="AB6"/>
  <c r="Y42"/>
  <c r="AB42"/>
  <c r="Y44"/>
  <c r="AB44"/>
  <c r="Y37"/>
  <c r="AB37"/>
  <c r="Y30"/>
  <c r="AB30"/>
  <c r="Y28"/>
  <c r="AB28"/>
  <c r="Y26"/>
  <c r="AB26"/>
  <c r="Y22"/>
  <c r="AB22"/>
  <c r="Y21"/>
  <c r="AB21"/>
  <c r="Y19"/>
  <c r="AB19"/>
  <c r="Y20"/>
  <c r="AB20"/>
  <c r="Y17"/>
  <c r="AB17"/>
  <c r="Y16"/>
  <c r="AB16"/>
  <c r="Y10"/>
  <c r="AB10"/>
  <c r="Y9"/>
  <c r="AB9"/>
  <c r="Y12"/>
  <c r="AB12"/>
  <c r="Y11"/>
  <c r="AB11"/>
  <c r="Y5"/>
  <c r="AB5"/>
  <c r="Y4"/>
  <c r="AB4"/>
  <c r="Y7"/>
  <c r="AB7"/>
  <c r="Y8"/>
  <c r="AB8"/>
  <c r="Y1"/>
</calcChain>
</file>

<file path=xl/sharedStrings.xml><?xml version="1.0" encoding="utf-8"?>
<sst xmlns="http://schemas.openxmlformats.org/spreadsheetml/2006/main" count="87" uniqueCount="66">
  <si>
    <t>Name</t>
  </si>
  <si>
    <t>Penalty Points</t>
  </si>
  <si>
    <t>Total</t>
  </si>
  <si>
    <t>Check points</t>
  </si>
  <si>
    <t>Actual Time in</t>
  </si>
  <si>
    <t>John Bunyan</t>
  </si>
  <si>
    <t>Helpers on water</t>
  </si>
  <si>
    <t>Phil Cheek</t>
  </si>
  <si>
    <t>Helpers on Land</t>
  </si>
  <si>
    <t>Al Yates</t>
  </si>
  <si>
    <t>Joe Stalker</t>
  </si>
  <si>
    <t>Mark Jones</t>
  </si>
  <si>
    <t>Karen</t>
  </si>
  <si>
    <t>Andy</t>
  </si>
  <si>
    <t>Gwen</t>
  </si>
  <si>
    <t>Annette Morris</t>
  </si>
  <si>
    <t>K2 - mixed</t>
  </si>
  <si>
    <t>Minutes late</t>
  </si>
  <si>
    <t>River Irt</t>
  </si>
  <si>
    <t>River Mite</t>
  </si>
  <si>
    <t>River Esk</t>
  </si>
  <si>
    <t>Pete and Barbara Nelson.</t>
  </si>
  <si>
    <t>Alan Hartley</t>
  </si>
  <si>
    <t>John &amp; Deb Sheppard</t>
  </si>
  <si>
    <t>Canoe - male &amp; female</t>
  </si>
  <si>
    <t>K1 - adult and child(ren)</t>
  </si>
  <si>
    <t>K1 - solo male</t>
  </si>
  <si>
    <t>K1 - mixed pair</t>
  </si>
  <si>
    <t>Sally and John Soady</t>
  </si>
  <si>
    <t>K1 - group</t>
  </si>
  <si>
    <t>Mike Mills</t>
  </si>
  <si>
    <t>Lenny Thompson</t>
  </si>
  <si>
    <t>K1 - solo lady (SK)</t>
  </si>
  <si>
    <t>Checked placing</t>
  </si>
  <si>
    <t>11th Ravenglass Seaquest 2017</t>
  </si>
  <si>
    <t>D Lyons and G Montague</t>
  </si>
  <si>
    <t>Peter Brown and Sian Johnston</t>
  </si>
  <si>
    <t>Andy Laird and Elsie Roberts</t>
  </si>
  <si>
    <t>Pea Green Kayak - Bob Chaplin</t>
  </si>
  <si>
    <t>Mike Jewell</t>
  </si>
  <si>
    <t>Alistair Hornsby</t>
  </si>
  <si>
    <t>Canoe - racing</t>
  </si>
  <si>
    <t>Jane Hornsby</t>
  </si>
  <si>
    <t>Theo and Dave</t>
  </si>
  <si>
    <t>Iain Embrey</t>
  </si>
  <si>
    <t>John Embrey</t>
  </si>
  <si>
    <t>Canoe - 2 males</t>
  </si>
  <si>
    <t>Team Biggles - Chris and Rob Shaw</t>
  </si>
  <si>
    <t>Tortoise and the Hare - Paul Gilpin and Caroline Preston</t>
  </si>
  <si>
    <t>Ward Family - David, Catherine, Rachel</t>
  </si>
  <si>
    <t>Millies - Simon and Heather Milligan.</t>
  </si>
  <si>
    <t>Ian Makkinson</t>
  </si>
  <si>
    <t>Greenfield Duo - Mark and Lucy Clough</t>
  </si>
  <si>
    <t>K1 - mixed pair - GP</t>
  </si>
  <si>
    <t>Jessie - Sean, Mike, Lojsha Jensson</t>
  </si>
  <si>
    <t>Christine and Paul Jennings</t>
  </si>
  <si>
    <t>Jon Cheesewright</t>
  </si>
  <si>
    <t>Colin</t>
  </si>
  <si>
    <t>Dabatron - Rebecca, Josie and Monty</t>
  </si>
  <si>
    <t>Larkie United - Chris, Danny, George Harrison</t>
  </si>
  <si>
    <t>Tony Foster</t>
  </si>
  <si>
    <t>Canoe - 1 adult and 2 young children</t>
  </si>
  <si>
    <t>Canoe - 3 children</t>
  </si>
  <si>
    <t>Canoe - 2 adults &amp; 1 younger person</t>
  </si>
  <si>
    <t>K1 - solo male (touring)</t>
  </si>
  <si>
    <t>K1 - solo male (river boat)</t>
  </si>
</sst>
</file>

<file path=xl/styles.xml><?xml version="1.0" encoding="utf-8"?>
<styleSheet xmlns="http://schemas.openxmlformats.org/spreadsheetml/2006/main">
  <fonts count="3">
    <font>
      <sz val="10"/>
      <name val="Tahoma"/>
    </font>
    <font>
      <sz val="12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6"/>
  <sheetViews>
    <sheetView tabSelected="1" zoomScale="65" zoomScaleNormal="65" workbookViewId="0"/>
  </sheetViews>
  <sheetFormatPr defaultRowHeight="15.75"/>
  <cols>
    <col min="1" max="1" width="39.42578125" style="7" bestFit="1" customWidth="1"/>
    <col min="2" max="2" width="59.42578125" style="7" bestFit="1" customWidth="1"/>
    <col min="3" max="23" width="4.140625" style="8" bestFit="1" customWidth="1"/>
    <col min="24" max="24" width="15.7109375" style="9" bestFit="1" customWidth="1"/>
    <col min="25" max="25" width="14.85546875" style="8" bestFit="1" customWidth="1"/>
    <col min="26" max="26" width="13.5703125" style="8" bestFit="1" customWidth="1"/>
    <col min="27" max="27" width="16.140625" style="8" bestFit="1" customWidth="1"/>
    <col min="28" max="28" width="6.5703125" style="8" bestFit="1" customWidth="1"/>
    <col min="29" max="29" width="18.85546875" style="8" bestFit="1" customWidth="1"/>
    <col min="30" max="16384" width="9.140625" style="7"/>
  </cols>
  <sheetData>
    <row r="1" spans="1:29" ht="15.75" customHeight="1">
      <c r="A1" s="1"/>
      <c r="B1" s="17" t="s">
        <v>34</v>
      </c>
      <c r="C1" s="13">
        <v>20</v>
      </c>
      <c r="D1" s="2">
        <v>30</v>
      </c>
      <c r="E1" s="2">
        <v>30</v>
      </c>
      <c r="F1" s="2">
        <v>20</v>
      </c>
      <c r="G1" s="2">
        <v>10</v>
      </c>
      <c r="H1" s="14">
        <v>10</v>
      </c>
      <c r="I1" s="19">
        <v>10</v>
      </c>
      <c r="J1" s="2">
        <v>20</v>
      </c>
      <c r="K1" s="2">
        <v>30</v>
      </c>
      <c r="L1" s="2">
        <v>20</v>
      </c>
      <c r="M1" s="2">
        <v>20</v>
      </c>
      <c r="N1" s="2">
        <v>20</v>
      </c>
      <c r="O1" s="2">
        <v>10</v>
      </c>
      <c r="P1" s="13">
        <v>10</v>
      </c>
      <c r="Q1" s="2">
        <v>10</v>
      </c>
      <c r="R1" s="2">
        <v>20</v>
      </c>
      <c r="S1" s="2">
        <v>20</v>
      </c>
      <c r="T1" s="2">
        <v>30</v>
      </c>
      <c r="U1" s="2">
        <v>30</v>
      </c>
      <c r="V1" s="2">
        <v>20</v>
      </c>
      <c r="W1" s="14">
        <v>10</v>
      </c>
      <c r="X1" s="5"/>
      <c r="Y1" s="2">
        <f>SUM(C1:W1)</f>
        <v>400</v>
      </c>
      <c r="Z1" s="2"/>
      <c r="AA1" s="2"/>
      <c r="AB1" s="2"/>
      <c r="AC1" s="2"/>
    </row>
    <row r="2" spans="1:29" ht="15.75" customHeight="1">
      <c r="A2" s="1"/>
      <c r="B2" s="1"/>
      <c r="C2" s="27" t="s">
        <v>18</v>
      </c>
      <c r="D2" s="28"/>
      <c r="E2" s="28"/>
      <c r="F2" s="28"/>
      <c r="G2" s="28"/>
      <c r="H2" s="29"/>
      <c r="I2" s="28" t="s">
        <v>19</v>
      </c>
      <c r="J2" s="28"/>
      <c r="K2" s="28"/>
      <c r="L2" s="28"/>
      <c r="M2" s="28"/>
      <c r="N2" s="28"/>
      <c r="O2" s="28"/>
      <c r="P2" s="27" t="s">
        <v>20</v>
      </c>
      <c r="Q2" s="28"/>
      <c r="R2" s="28"/>
      <c r="S2" s="28"/>
      <c r="T2" s="28"/>
      <c r="U2" s="28"/>
      <c r="V2" s="28"/>
      <c r="W2" s="29"/>
      <c r="X2" s="5"/>
      <c r="Y2" s="2"/>
      <c r="Z2" s="2"/>
      <c r="AA2" s="2"/>
      <c r="AB2" s="2"/>
      <c r="AC2" s="2"/>
    </row>
    <row r="3" spans="1:29">
      <c r="A3" s="3"/>
      <c r="B3" s="3" t="s">
        <v>0</v>
      </c>
      <c r="C3" s="15">
        <v>1</v>
      </c>
      <c r="D3" s="4">
        <v>2</v>
      </c>
      <c r="E3" s="4">
        <v>3</v>
      </c>
      <c r="F3" s="4">
        <v>4</v>
      </c>
      <c r="G3" s="4">
        <v>5</v>
      </c>
      <c r="H3" s="16">
        <v>6</v>
      </c>
      <c r="I3" s="18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15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16">
        <v>21</v>
      </c>
      <c r="X3" s="6" t="s">
        <v>4</v>
      </c>
      <c r="Y3" s="4" t="s">
        <v>3</v>
      </c>
      <c r="Z3" s="4" t="s">
        <v>17</v>
      </c>
      <c r="AA3" s="4" t="s">
        <v>1</v>
      </c>
      <c r="AB3" s="4" t="s">
        <v>2</v>
      </c>
      <c r="AC3" s="4" t="s">
        <v>33</v>
      </c>
    </row>
    <row r="4" spans="1:29" ht="15.75" customHeight="1">
      <c r="A4" s="1" t="s">
        <v>26</v>
      </c>
      <c r="B4" s="1" t="s">
        <v>45</v>
      </c>
      <c r="C4" s="13">
        <v>1</v>
      </c>
      <c r="D4" s="2">
        <v>1</v>
      </c>
      <c r="E4" s="2">
        <v>1</v>
      </c>
      <c r="F4" s="2">
        <v>1</v>
      </c>
      <c r="G4" s="2">
        <v>1</v>
      </c>
      <c r="H4" s="14">
        <v>1</v>
      </c>
      <c r="I4" s="19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13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14"/>
      <c r="X4" s="5">
        <v>0.60416666666666663</v>
      </c>
      <c r="Y4" s="2">
        <f t="shared" ref="Y4:Y12" si="0">$C$1*C4+$D$1*D4+$E$1*E4+$F$1*F4+$G$1*G4+$H$1*H4+$I$1*I4+$J$1*J4+$K$1*K4+$L$1*L4+$M$1*M4+$N$1*N4+$O$1*O4+$P$1*P4+$Q$1*Q4+$R$1*R4+$S$1*S4+$T$1*T4+$U$1*U4+$V$1*V4+$W$1*W4</f>
        <v>390</v>
      </c>
      <c r="Z4" s="2"/>
      <c r="AA4" s="2"/>
      <c r="AB4" s="2">
        <f>Y4-AA4</f>
        <v>390</v>
      </c>
      <c r="AC4" s="2">
        <v>1</v>
      </c>
    </row>
    <row r="5" spans="1:29" ht="15.75" customHeight="1">
      <c r="A5" s="1" t="s">
        <v>26</v>
      </c>
      <c r="B5" s="1" t="s">
        <v>22</v>
      </c>
      <c r="C5" s="13">
        <v>1</v>
      </c>
      <c r="D5" s="2">
        <v>1</v>
      </c>
      <c r="E5" s="2">
        <v>1</v>
      </c>
      <c r="F5" s="2">
        <v>1</v>
      </c>
      <c r="G5" s="2">
        <v>1</v>
      </c>
      <c r="H5" s="14">
        <v>1</v>
      </c>
      <c r="I5" s="19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13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14"/>
      <c r="X5" s="5">
        <v>0.60763888888888895</v>
      </c>
      <c r="Y5" s="2">
        <f t="shared" si="0"/>
        <v>390</v>
      </c>
      <c r="Z5" s="2">
        <v>5</v>
      </c>
      <c r="AA5" s="2">
        <v>5</v>
      </c>
      <c r="AB5" s="2">
        <f>Y5-AA5</f>
        <v>385</v>
      </c>
      <c r="AC5" s="2">
        <v>2</v>
      </c>
    </row>
    <row r="6" spans="1:29" ht="15.75" customHeight="1">
      <c r="A6" s="1" t="s">
        <v>26</v>
      </c>
      <c r="B6" s="1" t="s">
        <v>5</v>
      </c>
      <c r="C6" s="13">
        <v>1</v>
      </c>
      <c r="D6" s="2">
        <v>1</v>
      </c>
      <c r="E6" s="2">
        <v>1</v>
      </c>
      <c r="F6" s="2">
        <v>1</v>
      </c>
      <c r="G6" s="2">
        <v>1</v>
      </c>
      <c r="H6" s="14">
        <v>1</v>
      </c>
      <c r="I6" s="19">
        <v>1</v>
      </c>
      <c r="J6" s="2">
        <v>1</v>
      </c>
      <c r="K6" s="2">
        <v>1</v>
      </c>
      <c r="L6" s="2">
        <v>1</v>
      </c>
      <c r="M6" s="2">
        <v>1</v>
      </c>
      <c r="N6" s="2"/>
      <c r="O6" s="2">
        <v>1</v>
      </c>
      <c r="P6" s="13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14"/>
      <c r="X6" s="5">
        <v>0.59375</v>
      </c>
      <c r="Y6" s="2">
        <f t="shared" si="0"/>
        <v>370</v>
      </c>
      <c r="Z6" s="2"/>
      <c r="AA6" s="2"/>
      <c r="AB6" s="2">
        <f>Y6-AA6</f>
        <v>370</v>
      </c>
      <c r="AC6" s="2">
        <v>3</v>
      </c>
    </row>
    <row r="7" spans="1:29" ht="15.75" customHeight="1">
      <c r="A7" s="1" t="s">
        <v>26</v>
      </c>
      <c r="B7" s="1" t="s">
        <v>44</v>
      </c>
      <c r="C7" s="13">
        <v>1</v>
      </c>
      <c r="D7" s="2">
        <v>1</v>
      </c>
      <c r="E7" s="2">
        <v>1</v>
      </c>
      <c r="F7" s="2">
        <v>1</v>
      </c>
      <c r="G7" s="2">
        <v>1</v>
      </c>
      <c r="H7" s="14">
        <v>1</v>
      </c>
      <c r="I7" s="19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13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14">
        <v>1</v>
      </c>
      <c r="X7" s="5">
        <v>0.61319444444444449</v>
      </c>
      <c r="Y7" s="2">
        <f t="shared" si="0"/>
        <v>400</v>
      </c>
      <c r="Z7" s="2">
        <v>13</v>
      </c>
      <c r="AA7" s="2">
        <v>30</v>
      </c>
      <c r="AB7" s="2">
        <f t="shared" ref="AB7:AB12" si="1">Y7-AA7</f>
        <v>370</v>
      </c>
      <c r="AC7" s="2"/>
    </row>
    <row r="8" spans="1:29" ht="15.75" customHeight="1">
      <c r="A8" s="1" t="s">
        <v>26</v>
      </c>
      <c r="B8" s="1" t="s">
        <v>30</v>
      </c>
      <c r="C8" s="13">
        <v>1</v>
      </c>
      <c r="D8" s="2">
        <v>1</v>
      </c>
      <c r="E8" s="2">
        <v>1</v>
      </c>
      <c r="F8" s="2"/>
      <c r="G8" s="2"/>
      <c r="H8" s="14"/>
      <c r="I8" s="19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13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14"/>
      <c r="X8" s="5">
        <v>0.58333333333333337</v>
      </c>
      <c r="Y8" s="2">
        <f t="shared" si="0"/>
        <v>350</v>
      </c>
      <c r="Z8" s="2"/>
      <c r="AA8" s="2"/>
      <c r="AB8" s="2">
        <f t="shared" si="1"/>
        <v>350</v>
      </c>
      <c r="AC8" s="2"/>
    </row>
    <row r="9" spans="1:29" ht="15.75" customHeight="1">
      <c r="A9" s="1" t="s">
        <v>26</v>
      </c>
      <c r="B9" s="1" t="s">
        <v>7</v>
      </c>
      <c r="C9" s="13">
        <v>1</v>
      </c>
      <c r="D9" s="2">
        <v>1</v>
      </c>
      <c r="E9" s="2">
        <v>1</v>
      </c>
      <c r="F9" s="2">
        <v>1</v>
      </c>
      <c r="G9" s="2">
        <v>1</v>
      </c>
      <c r="H9" s="14">
        <v>1</v>
      </c>
      <c r="I9" s="19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13">
        <v>1</v>
      </c>
      <c r="Q9" s="2">
        <v>1</v>
      </c>
      <c r="R9" s="2">
        <v>1</v>
      </c>
      <c r="S9" s="2">
        <v>1</v>
      </c>
      <c r="T9" s="2">
        <v>1</v>
      </c>
      <c r="U9" s="2"/>
      <c r="V9" s="2"/>
      <c r="W9" s="14"/>
      <c r="X9" s="5">
        <v>0.59861111111111109</v>
      </c>
      <c r="Y9" s="2">
        <f t="shared" si="0"/>
        <v>340</v>
      </c>
      <c r="Z9" s="2"/>
      <c r="AA9" s="2"/>
      <c r="AB9" s="2">
        <f t="shared" si="1"/>
        <v>340</v>
      </c>
      <c r="AC9" s="2"/>
    </row>
    <row r="10" spans="1:29" ht="15.75" customHeight="1">
      <c r="A10" s="1" t="s">
        <v>64</v>
      </c>
      <c r="B10" s="1" t="s">
        <v>39</v>
      </c>
      <c r="C10" s="13">
        <v>1</v>
      </c>
      <c r="D10" s="2"/>
      <c r="E10" s="2"/>
      <c r="F10" s="2"/>
      <c r="G10" s="2"/>
      <c r="H10" s="14"/>
      <c r="I10" s="19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13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14"/>
      <c r="X10" s="5">
        <v>0.58472222222222225</v>
      </c>
      <c r="Y10" s="2">
        <f t="shared" si="0"/>
        <v>290</v>
      </c>
      <c r="Z10" s="2"/>
      <c r="AA10" s="2"/>
      <c r="AB10" s="2">
        <f t="shared" si="1"/>
        <v>290</v>
      </c>
      <c r="AC10" s="2"/>
    </row>
    <row r="11" spans="1:29" ht="15.75" customHeight="1">
      <c r="A11" s="1" t="s">
        <v>26</v>
      </c>
      <c r="B11" s="1" t="s">
        <v>51</v>
      </c>
      <c r="C11" s="13">
        <v>1</v>
      </c>
      <c r="D11" s="2">
        <v>1</v>
      </c>
      <c r="E11" s="2">
        <v>1</v>
      </c>
      <c r="F11" s="2">
        <v>1</v>
      </c>
      <c r="G11" s="2">
        <v>1</v>
      </c>
      <c r="H11" s="14">
        <v>1</v>
      </c>
      <c r="I11" s="19"/>
      <c r="J11" s="2"/>
      <c r="K11" s="2"/>
      <c r="L11" s="2"/>
      <c r="M11" s="2"/>
      <c r="N11" s="2"/>
      <c r="O11" s="2"/>
      <c r="P11" s="13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14">
        <v>1</v>
      </c>
      <c r="X11" s="5">
        <v>0.60763888888888895</v>
      </c>
      <c r="Y11" s="2">
        <f t="shared" si="0"/>
        <v>270</v>
      </c>
      <c r="Z11" s="2">
        <v>5</v>
      </c>
      <c r="AA11" s="2">
        <v>5</v>
      </c>
      <c r="AB11" s="2">
        <f t="shared" si="1"/>
        <v>265</v>
      </c>
      <c r="AC11" s="2"/>
    </row>
    <row r="12" spans="1:29" ht="15.75" customHeight="1">
      <c r="A12" s="1" t="s">
        <v>26</v>
      </c>
      <c r="B12" s="1" t="s">
        <v>31</v>
      </c>
      <c r="C12" s="13">
        <v>1</v>
      </c>
      <c r="D12" s="2">
        <v>1</v>
      </c>
      <c r="E12" s="2">
        <v>1</v>
      </c>
      <c r="F12" s="2"/>
      <c r="G12" s="2"/>
      <c r="H12" s="14"/>
      <c r="I12" s="19">
        <v>1</v>
      </c>
      <c r="J12" s="2"/>
      <c r="K12" s="2">
        <v>1</v>
      </c>
      <c r="L12" s="2"/>
      <c r="M12" s="2"/>
      <c r="N12" s="2"/>
      <c r="O12" s="2"/>
      <c r="P12" s="13"/>
      <c r="Q12" s="2"/>
      <c r="R12" s="2">
        <v>1</v>
      </c>
      <c r="S12" s="2">
        <v>1</v>
      </c>
      <c r="T12" s="2">
        <v>1</v>
      </c>
      <c r="U12" s="2"/>
      <c r="V12" s="2">
        <v>1</v>
      </c>
      <c r="W12" s="14"/>
      <c r="X12" s="5">
        <v>0.59166666666666667</v>
      </c>
      <c r="Y12" s="2">
        <f t="shared" si="0"/>
        <v>210</v>
      </c>
      <c r="Z12" s="2"/>
      <c r="AA12" s="2"/>
      <c r="AB12" s="2">
        <f t="shared" si="1"/>
        <v>210</v>
      </c>
      <c r="AC12" s="2"/>
    </row>
    <row r="13" spans="1:29" ht="15.75" customHeight="1">
      <c r="A13" s="20"/>
      <c r="B13" s="20"/>
      <c r="C13" s="22"/>
      <c r="D13" s="21"/>
      <c r="E13" s="21"/>
      <c r="F13" s="21"/>
      <c r="G13" s="21"/>
      <c r="H13" s="23"/>
      <c r="I13" s="24"/>
      <c r="J13" s="21"/>
      <c r="K13" s="21"/>
      <c r="L13" s="21"/>
      <c r="M13" s="21"/>
      <c r="N13" s="21"/>
      <c r="O13" s="21"/>
      <c r="P13" s="22"/>
      <c r="Q13" s="21"/>
      <c r="R13" s="21"/>
      <c r="S13" s="21"/>
      <c r="T13" s="21"/>
      <c r="U13" s="21"/>
      <c r="V13" s="21"/>
      <c r="W13" s="23"/>
      <c r="X13" s="25"/>
      <c r="Y13" s="21"/>
      <c r="Z13" s="21"/>
      <c r="AA13" s="21"/>
      <c r="AB13" s="21"/>
      <c r="AC13" s="21"/>
    </row>
    <row r="14" spans="1:29" ht="15.75" customHeight="1">
      <c r="A14" s="1" t="s">
        <v>65</v>
      </c>
      <c r="B14" s="1" t="s">
        <v>38</v>
      </c>
      <c r="C14" s="13"/>
      <c r="D14" s="2"/>
      <c r="E14" s="2"/>
      <c r="F14" s="2"/>
      <c r="G14" s="2"/>
      <c r="H14" s="14"/>
      <c r="I14" s="19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13"/>
      <c r="Q14" s="2"/>
      <c r="R14" s="2"/>
      <c r="S14" s="2"/>
      <c r="T14" s="2"/>
      <c r="U14" s="2"/>
      <c r="V14" s="2"/>
      <c r="W14" s="14"/>
      <c r="X14" s="5">
        <v>0.55902777777777779</v>
      </c>
      <c r="Y14" s="2">
        <f>$C$1*C14+$D$1*D14+$E$1*E14+$F$1*F14+$G$1*G14+$H$1*H14+$I$1*I14+$J$1*J14+$K$1*K14+$L$1*L14+$M$1*M14+$N$1*N14+$O$1*O14+$P$1*P14+$Q$1*Q14+$R$1*R14+$S$1*S14+$T$1*T14+$U$1*U14+$V$1*V14+$W$1*W14</f>
        <v>130</v>
      </c>
      <c r="Z14" s="2"/>
      <c r="AA14" s="2"/>
      <c r="AB14" s="2">
        <f>Y14-AA14</f>
        <v>130</v>
      </c>
      <c r="AC14" s="2">
        <v>1</v>
      </c>
    </row>
    <row r="15" spans="1:29" ht="15.75" customHeight="1">
      <c r="A15" s="3"/>
      <c r="B15" s="3"/>
      <c r="C15" s="15"/>
      <c r="D15" s="4"/>
      <c r="E15" s="4"/>
      <c r="F15" s="4"/>
      <c r="G15" s="4"/>
      <c r="H15" s="16"/>
      <c r="I15" s="18"/>
      <c r="J15" s="4"/>
      <c r="K15" s="4"/>
      <c r="L15" s="4"/>
      <c r="M15" s="4"/>
      <c r="N15" s="4"/>
      <c r="O15" s="4"/>
      <c r="P15" s="15"/>
      <c r="Q15" s="4"/>
      <c r="R15" s="4"/>
      <c r="S15" s="4"/>
      <c r="T15" s="4"/>
      <c r="U15" s="4"/>
      <c r="V15" s="4"/>
      <c r="W15" s="16"/>
      <c r="X15" s="6"/>
      <c r="Y15" s="4"/>
      <c r="Z15" s="4"/>
      <c r="AA15" s="4"/>
      <c r="AB15" s="4"/>
      <c r="AC15" s="4"/>
    </row>
    <row r="16" spans="1:29" ht="15.75" customHeight="1">
      <c r="A16" s="1" t="s">
        <v>32</v>
      </c>
      <c r="B16" s="1" t="s">
        <v>15</v>
      </c>
      <c r="C16" s="13">
        <v>1</v>
      </c>
      <c r="D16" s="2">
        <v>1</v>
      </c>
      <c r="E16" s="2">
        <v>1</v>
      </c>
      <c r="F16" s="2">
        <v>1</v>
      </c>
      <c r="G16" s="2">
        <v>1</v>
      </c>
      <c r="H16" s="14">
        <v>1</v>
      </c>
      <c r="I16" s="19">
        <v>1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13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/>
      <c r="W16" s="14"/>
      <c r="X16" s="5">
        <v>0.60138888888888886</v>
      </c>
      <c r="Y16" s="2">
        <f>$C$1*C16+$D$1*D16+$E$1*E16+$F$1*F16+$G$1*G16+$H$1*H16+$I$1*I16+$J$1*J16+$K$1*K16+$L$1*L16+$M$1*M16+$N$1*N16+$O$1*O16+$P$1*P16+$Q$1*Q16+$R$1*R16+$S$1*S16+$T$1*T16+$U$1*U16+$V$1*V16+$W$1*W16</f>
        <v>370</v>
      </c>
      <c r="Z16" s="2"/>
      <c r="AA16" s="2"/>
      <c r="AB16" s="2">
        <f>Y16-AA16</f>
        <v>370</v>
      </c>
      <c r="AC16" s="2">
        <v>1</v>
      </c>
    </row>
    <row r="17" spans="1:29" ht="15.75" customHeight="1">
      <c r="A17" s="1" t="s">
        <v>32</v>
      </c>
      <c r="B17" s="1" t="s">
        <v>42</v>
      </c>
      <c r="C17" s="13">
        <v>1</v>
      </c>
      <c r="D17" s="2">
        <v>1</v>
      </c>
      <c r="E17" s="2"/>
      <c r="F17" s="2"/>
      <c r="G17" s="2"/>
      <c r="H17" s="14"/>
      <c r="I17" s="19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13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14"/>
      <c r="X17" s="5">
        <v>0.60277777777777775</v>
      </c>
      <c r="Y17" s="2">
        <f>$C$1*C17+$D$1*D17+$E$1*E17+$F$1*F17+$G$1*G17+$H$1*H17+$I$1*I17+$J$1*J17+$K$1*K17+$L$1*L17+$M$1*M17+$N$1*N17+$O$1*O17+$P$1*P17+$Q$1*Q17+$R$1*R17+$S$1*S17+$T$1*T17+$U$1*U17+$V$1*V17+$W$1*W17</f>
        <v>320</v>
      </c>
      <c r="Z17" s="2"/>
      <c r="AA17" s="2"/>
      <c r="AB17" s="2">
        <f>Y17-AA17</f>
        <v>320</v>
      </c>
      <c r="AC17" s="2">
        <v>2</v>
      </c>
    </row>
    <row r="18" spans="1:29" ht="15.75" customHeight="1">
      <c r="A18" s="3"/>
      <c r="B18" s="3"/>
      <c r="C18" s="15"/>
      <c r="D18" s="4"/>
      <c r="E18" s="4"/>
      <c r="F18" s="4"/>
      <c r="G18" s="4"/>
      <c r="H18" s="16"/>
      <c r="I18" s="18"/>
      <c r="J18" s="4"/>
      <c r="K18" s="4"/>
      <c r="L18" s="4"/>
      <c r="M18" s="4"/>
      <c r="N18" s="4"/>
      <c r="O18" s="4"/>
      <c r="P18" s="15"/>
      <c r="Q18" s="4"/>
      <c r="R18" s="4"/>
      <c r="S18" s="4"/>
      <c r="T18" s="4"/>
      <c r="U18" s="4"/>
      <c r="V18" s="4"/>
      <c r="W18" s="16"/>
      <c r="X18" s="6"/>
      <c r="Y18" s="4"/>
      <c r="Z18" s="4"/>
      <c r="AA18" s="4"/>
      <c r="AB18" s="4"/>
      <c r="AC18" s="4"/>
    </row>
    <row r="19" spans="1:29" ht="15.75" customHeight="1">
      <c r="A19" s="1" t="s">
        <v>27</v>
      </c>
      <c r="B19" s="1" t="s">
        <v>50</v>
      </c>
      <c r="C19" s="13">
        <v>1</v>
      </c>
      <c r="D19" s="2">
        <v>1</v>
      </c>
      <c r="E19" s="2">
        <v>1</v>
      </c>
      <c r="F19" s="2">
        <v>1</v>
      </c>
      <c r="G19" s="2">
        <v>1</v>
      </c>
      <c r="H19" s="14">
        <v>1</v>
      </c>
      <c r="I19" s="19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13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/>
      <c r="W19" s="14"/>
      <c r="X19" s="5">
        <v>0.59791666666666665</v>
      </c>
      <c r="Y19" s="2">
        <f t="shared" ref="Y19:Y24" si="2">$C$1*C19+$D$1*D19+$E$1*E19+$F$1*F19+$G$1*G19+$H$1*H19+$I$1*I19+$J$1*J19+$K$1*K19+$L$1*L19+$M$1*M19+$N$1*N19+$O$1*O19+$P$1*P19+$Q$1*Q19+$R$1*R19+$S$1*S19+$T$1*T19+$U$1*U19+$V$1*V19+$W$1*W19</f>
        <v>370</v>
      </c>
      <c r="Z19" s="2"/>
      <c r="AA19" s="2"/>
      <c r="AB19" s="2">
        <f t="shared" ref="AB19:AB24" si="3">Y19-AA19</f>
        <v>370</v>
      </c>
      <c r="AC19" s="2">
        <v>1</v>
      </c>
    </row>
    <row r="20" spans="1:29" ht="15.75" customHeight="1">
      <c r="A20" s="1" t="s">
        <v>27</v>
      </c>
      <c r="B20" s="1" t="s">
        <v>28</v>
      </c>
      <c r="C20" s="13">
        <v>1</v>
      </c>
      <c r="D20" s="2">
        <v>1</v>
      </c>
      <c r="E20" s="2">
        <v>1</v>
      </c>
      <c r="F20" s="2">
        <v>1</v>
      </c>
      <c r="G20" s="2">
        <v>1</v>
      </c>
      <c r="H20" s="14">
        <v>1</v>
      </c>
      <c r="I20" s="19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13">
        <v>1</v>
      </c>
      <c r="Q20" s="2">
        <v>1</v>
      </c>
      <c r="R20" s="2">
        <v>1</v>
      </c>
      <c r="S20" s="2">
        <v>1</v>
      </c>
      <c r="T20" s="2">
        <v>1</v>
      </c>
      <c r="U20" s="2"/>
      <c r="V20" s="2"/>
      <c r="W20" s="14"/>
      <c r="X20" s="5">
        <v>0.59027777777777779</v>
      </c>
      <c r="Y20" s="2">
        <f t="shared" si="2"/>
        <v>340</v>
      </c>
      <c r="Z20" s="2"/>
      <c r="AA20" s="2"/>
      <c r="AB20" s="2">
        <f t="shared" si="3"/>
        <v>340</v>
      </c>
      <c r="AC20" s="2">
        <v>2</v>
      </c>
    </row>
    <row r="21" spans="1:29" ht="15.75" customHeight="1">
      <c r="A21" s="1" t="s">
        <v>27</v>
      </c>
      <c r="B21" s="1" t="s">
        <v>23</v>
      </c>
      <c r="C21" s="13">
        <v>1</v>
      </c>
      <c r="D21" s="2">
        <v>1</v>
      </c>
      <c r="E21" s="2">
        <v>1</v>
      </c>
      <c r="F21" s="2">
        <v>1</v>
      </c>
      <c r="G21" s="2">
        <v>1</v>
      </c>
      <c r="H21" s="14"/>
      <c r="I21" s="19">
        <v>1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/>
      <c r="P21" s="13">
        <v>1</v>
      </c>
      <c r="Q21" s="2"/>
      <c r="R21" s="2">
        <v>1</v>
      </c>
      <c r="S21" s="2"/>
      <c r="T21" s="2">
        <v>1</v>
      </c>
      <c r="U21" s="2"/>
      <c r="V21" s="2"/>
      <c r="W21" s="14"/>
      <c r="X21" s="5">
        <v>0.60763888888888895</v>
      </c>
      <c r="Y21" s="2">
        <f t="shared" si="2"/>
        <v>290</v>
      </c>
      <c r="Z21" s="2">
        <v>5</v>
      </c>
      <c r="AA21" s="2">
        <v>5</v>
      </c>
      <c r="AB21" s="2">
        <f t="shared" si="3"/>
        <v>285</v>
      </c>
      <c r="AC21" s="2">
        <v>3</v>
      </c>
    </row>
    <row r="22" spans="1:29" ht="15.75" customHeight="1">
      <c r="A22" s="1" t="s">
        <v>27</v>
      </c>
      <c r="B22" s="1" t="s">
        <v>48</v>
      </c>
      <c r="C22" s="13"/>
      <c r="D22" s="2"/>
      <c r="E22" s="2"/>
      <c r="F22" s="2"/>
      <c r="G22" s="2"/>
      <c r="H22" s="14"/>
      <c r="I22" s="19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13">
        <v>1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14">
        <v>1</v>
      </c>
      <c r="X22" s="5">
        <v>0.59861111111111109</v>
      </c>
      <c r="Y22" s="2">
        <f t="shared" si="2"/>
        <v>280</v>
      </c>
      <c r="Z22" s="2"/>
      <c r="AA22" s="2"/>
      <c r="AB22" s="2">
        <f t="shared" si="3"/>
        <v>280</v>
      </c>
      <c r="AC22" s="2"/>
    </row>
    <row r="23" spans="1:29" ht="15.75" customHeight="1">
      <c r="A23" s="1" t="s">
        <v>27</v>
      </c>
      <c r="B23" s="1" t="s">
        <v>55</v>
      </c>
      <c r="C23" s="13"/>
      <c r="D23" s="2"/>
      <c r="E23" s="2"/>
      <c r="F23" s="2"/>
      <c r="G23" s="2"/>
      <c r="H23" s="14"/>
      <c r="I23" s="19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/>
      <c r="P23" s="13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14"/>
      <c r="X23" s="5">
        <v>0.58888888888888891</v>
      </c>
      <c r="Y23" s="2">
        <f t="shared" si="2"/>
        <v>260</v>
      </c>
      <c r="Z23" s="2"/>
      <c r="AA23" s="2"/>
      <c r="AB23" s="2">
        <f t="shared" si="3"/>
        <v>260</v>
      </c>
      <c r="AC23" s="2"/>
    </row>
    <row r="24" spans="1:29" ht="15.75" customHeight="1">
      <c r="A24" s="1" t="s">
        <v>53</v>
      </c>
      <c r="B24" s="1" t="s">
        <v>52</v>
      </c>
      <c r="C24" s="13"/>
      <c r="D24" s="2"/>
      <c r="E24" s="2"/>
      <c r="F24" s="2"/>
      <c r="G24" s="2"/>
      <c r="H24" s="14"/>
      <c r="I24" s="19">
        <v>1</v>
      </c>
      <c r="J24" s="2">
        <v>1</v>
      </c>
      <c r="K24" s="2">
        <v>1</v>
      </c>
      <c r="L24" s="2"/>
      <c r="M24" s="2"/>
      <c r="N24" s="2"/>
      <c r="O24" s="2">
        <v>1</v>
      </c>
      <c r="P24" s="13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14"/>
      <c r="X24" s="5">
        <v>0.58333333333333337</v>
      </c>
      <c r="Y24" s="2">
        <f t="shared" si="2"/>
        <v>210</v>
      </c>
      <c r="Z24" s="2"/>
      <c r="AA24" s="2"/>
      <c r="AB24" s="2">
        <f t="shared" si="3"/>
        <v>210</v>
      </c>
      <c r="AC24" s="2"/>
    </row>
    <row r="25" spans="1:29" ht="15.75" customHeight="1">
      <c r="A25" s="3"/>
      <c r="B25" s="3"/>
      <c r="C25" s="15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  <c r="O25" s="4"/>
      <c r="P25" s="15"/>
      <c r="Q25" s="4"/>
      <c r="R25" s="4"/>
      <c r="S25" s="4"/>
      <c r="T25" s="4"/>
      <c r="U25" s="4"/>
      <c r="V25" s="4"/>
      <c r="W25" s="16"/>
      <c r="X25" s="6"/>
      <c r="Y25" s="4"/>
      <c r="Z25" s="4"/>
      <c r="AA25" s="4"/>
      <c r="AB25" s="4"/>
      <c r="AC25" s="4"/>
    </row>
    <row r="26" spans="1:29" ht="15.75" customHeight="1">
      <c r="A26" s="1" t="s">
        <v>29</v>
      </c>
      <c r="B26" s="1" t="s">
        <v>49</v>
      </c>
      <c r="C26" s="13"/>
      <c r="D26" s="2"/>
      <c r="E26" s="2"/>
      <c r="F26" s="2"/>
      <c r="G26" s="2"/>
      <c r="H26" s="14"/>
      <c r="I26" s="19"/>
      <c r="J26" s="2"/>
      <c r="K26" s="2"/>
      <c r="L26" s="2"/>
      <c r="M26" s="2"/>
      <c r="N26" s="2"/>
      <c r="O26" s="2"/>
      <c r="P26" s="13">
        <v>1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14"/>
      <c r="X26" s="5">
        <v>0.58194444444444449</v>
      </c>
      <c r="Y26" s="2">
        <f>$C$1*C26+$D$1*D26+$E$1*E26+$F$1*F26+$G$1*G26+$H$1*H26+$I$1*I26+$J$1*J26+$K$1*K26+$L$1*L26+$M$1*M26+$N$1*N26+$O$1*O26+$P$1*P26+$Q$1*Q26+$R$1*R26+$S$1*S26+$T$1*T26+$U$1*U26+$V$1*V26+$W$1*W26</f>
        <v>140</v>
      </c>
      <c r="Z26" s="2"/>
      <c r="AA26" s="2"/>
      <c r="AB26" s="2">
        <f>Y26-AA26</f>
        <v>140</v>
      </c>
      <c r="AC26" s="2">
        <v>1</v>
      </c>
    </row>
    <row r="27" spans="1:29" ht="15.75" customHeight="1">
      <c r="A27" s="3"/>
      <c r="B27" s="3"/>
      <c r="C27" s="15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  <c r="O27" s="4"/>
      <c r="P27" s="15"/>
      <c r="Q27" s="4"/>
      <c r="R27" s="4"/>
      <c r="S27" s="4"/>
      <c r="T27" s="4"/>
      <c r="U27" s="4"/>
      <c r="V27" s="4"/>
      <c r="W27" s="16"/>
      <c r="X27" s="6"/>
      <c r="Y27" s="4"/>
      <c r="Z27" s="4"/>
      <c r="AA27" s="4"/>
      <c r="AB27" s="4"/>
      <c r="AC27" s="4"/>
    </row>
    <row r="28" spans="1:29">
      <c r="A28" s="1" t="s">
        <v>25</v>
      </c>
      <c r="B28" s="1" t="s">
        <v>43</v>
      </c>
      <c r="C28" s="13"/>
      <c r="D28" s="2"/>
      <c r="E28" s="2"/>
      <c r="F28" s="2"/>
      <c r="G28" s="2"/>
      <c r="H28" s="14"/>
      <c r="I28" s="19">
        <v>1</v>
      </c>
      <c r="J28" s="2">
        <v>1</v>
      </c>
      <c r="K28" s="2">
        <v>1</v>
      </c>
      <c r="L28" s="2">
        <v>1</v>
      </c>
      <c r="M28" s="2">
        <v>1</v>
      </c>
      <c r="N28" s="2"/>
      <c r="O28" s="2"/>
      <c r="P28" s="13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/>
      <c r="W28" s="14"/>
      <c r="X28" s="5">
        <v>0.60416666666666663</v>
      </c>
      <c r="Y28" s="2">
        <f>$C$1*C28+$D$1*D28+$E$1*E28+$F$1*F28+$G$1*G28+$H$1*H28+$I$1*I28+$J$1*J28+$K$1*K28+$L$1*L28+$M$1*M28+$N$1*N28+$O$1*O28+$P$1*P28+$Q$1*Q28+$R$1*R28+$S$1*S28+$T$1*T28+$U$1*U28+$V$1*V28+$W$1*W28</f>
        <v>220</v>
      </c>
      <c r="Z28" s="2"/>
      <c r="AA28" s="2"/>
      <c r="AB28" s="2">
        <f>Y28-AA28</f>
        <v>220</v>
      </c>
      <c r="AC28" s="2">
        <v>1</v>
      </c>
    </row>
    <row r="29" spans="1:29" ht="15.75" customHeight="1">
      <c r="A29" s="3"/>
      <c r="B29" s="3"/>
      <c r="C29" s="15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  <c r="O29" s="4"/>
      <c r="P29" s="15"/>
      <c r="Q29" s="4"/>
      <c r="R29" s="4"/>
      <c r="S29" s="4"/>
      <c r="T29" s="4"/>
      <c r="U29" s="4"/>
      <c r="V29" s="4"/>
      <c r="W29" s="16"/>
      <c r="X29" s="6"/>
      <c r="Y29" s="4"/>
      <c r="Z29" s="4"/>
      <c r="AA29" s="4"/>
      <c r="AB29" s="4"/>
      <c r="AC29" s="4"/>
    </row>
    <row r="30" spans="1:29" ht="15.75" customHeight="1">
      <c r="A30" s="1" t="s">
        <v>16</v>
      </c>
      <c r="B30" s="1" t="s">
        <v>35</v>
      </c>
      <c r="C30" s="13"/>
      <c r="D30" s="2"/>
      <c r="E30" s="2"/>
      <c r="F30" s="2"/>
      <c r="G30" s="2"/>
      <c r="H30" s="14"/>
      <c r="I30" s="19"/>
      <c r="J30" s="2"/>
      <c r="K30" s="2"/>
      <c r="L30" s="2"/>
      <c r="M30" s="2"/>
      <c r="N30" s="2"/>
      <c r="O30" s="2"/>
      <c r="P30" s="13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14"/>
      <c r="X30" s="5">
        <v>0.59444444444444444</v>
      </c>
      <c r="Y30" s="2">
        <f>$C$1*C30+$D$1*D30+$E$1*E30+$F$1*F30+$G$1*G30+$H$1*H30+$I$1*I30+$J$1*J30+$K$1*K30+$L$1*L30+$M$1*M30+$N$1*N30+$O$1*O30+$P$1*P30+$Q$1*Q30+$R$1*R30+$S$1*S30+$T$1*T30+$U$1*U30+$V$1*V30+$W$1*W30</f>
        <v>140</v>
      </c>
      <c r="Z30" s="2"/>
      <c r="AA30" s="2"/>
      <c r="AB30" s="2">
        <f>Y30-AA30</f>
        <v>140</v>
      </c>
      <c r="AC30" s="2">
        <v>1</v>
      </c>
    </row>
    <row r="31" spans="1:29" ht="15.75" customHeight="1">
      <c r="A31" s="20"/>
      <c r="B31" s="20"/>
      <c r="C31" s="22"/>
      <c r="D31" s="21"/>
      <c r="E31" s="21"/>
      <c r="F31" s="21"/>
      <c r="G31" s="21"/>
      <c r="H31" s="23"/>
      <c r="I31" s="24"/>
      <c r="J31" s="21"/>
      <c r="K31" s="21"/>
      <c r="L31" s="21"/>
      <c r="M31" s="21"/>
      <c r="N31" s="21"/>
      <c r="O31" s="21"/>
      <c r="P31" s="22"/>
      <c r="Q31" s="21"/>
      <c r="R31" s="21"/>
      <c r="S31" s="21"/>
      <c r="T31" s="21"/>
      <c r="U31" s="21"/>
      <c r="V31" s="21"/>
      <c r="W31" s="23"/>
      <c r="X31" s="25"/>
      <c r="Y31" s="21"/>
      <c r="Z31" s="21"/>
      <c r="AA31" s="21"/>
      <c r="AB31" s="21"/>
      <c r="AC31" s="21"/>
    </row>
    <row r="32" spans="1:29" ht="15.75" customHeight="1">
      <c r="A32" s="1" t="s">
        <v>41</v>
      </c>
      <c r="B32" s="1" t="s">
        <v>40</v>
      </c>
      <c r="C32" s="13">
        <v>1</v>
      </c>
      <c r="D32" s="2">
        <v>1</v>
      </c>
      <c r="E32" s="2">
        <v>1</v>
      </c>
      <c r="F32" s="2">
        <v>1</v>
      </c>
      <c r="G32" s="2">
        <v>1</v>
      </c>
      <c r="H32" s="14">
        <v>1</v>
      </c>
      <c r="I32" s="19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13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14">
        <v>1</v>
      </c>
      <c r="X32" s="5">
        <v>0.61736111111111114</v>
      </c>
      <c r="Y32" s="2">
        <f>$C$1*C32+$D$1*D32+$E$1*E32+$F$1*F32+$G$1*G32+$H$1*H32+$I$1*I32+$J$1*J32+$K$1*K32+$L$1*L32+$M$1*M32+$N$1*N32+$O$1*O32+$P$1*P32+$Q$1*Q32+$R$1*R32+$S$1*S32+$T$1*T32+$U$1*U32+$V$1*V32+$W$1*W32</f>
        <v>400</v>
      </c>
      <c r="Z32" s="2">
        <v>19</v>
      </c>
      <c r="AA32" s="2">
        <v>400</v>
      </c>
      <c r="AB32" s="2">
        <f>Y32-AA32</f>
        <v>0</v>
      </c>
      <c r="AC32" s="26">
        <v>0</v>
      </c>
    </row>
    <row r="33" spans="1:29" ht="15.75" customHeight="1">
      <c r="A33" s="20"/>
      <c r="B33" s="20"/>
      <c r="C33" s="22"/>
      <c r="D33" s="21"/>
      <c r="E33" s="21"/>
      <c r="F33" s="21"/>
      <c r="G33" s="21"/>
      <c r="H33" s="23"/>
      <c r="I33" s="24"/>
      <c r="J33" s="21"/>
      <c r="K33" s="21"/>
      <c r="L33" s="21"/>
      <c r="M33" s="21"/>
      <c r="N33" s="21"/>
      <c r="O33" s="21"/>
      <c r="P33" s="22"/>
      <c r="Q33" s="21"/>
      <c r="R33" s="21"/>
      <c r="S33" s="21"/>
      <c r="T33" s="21"/>
      <c r="U33" s="21"/>
      <c r="V33" s="21"/>
      <c r="W33" s="23"/>
      <c r="X33" s="25"/>
      <c r="Y33" s="21"/>
      <c r="Z33" s="21"/>
      <c r="AA33" s="21"/>
      <c r="AB33" s="21"/>
      <c r="AC33" s="21"/>
    </row>
    <row r="34" spans="1:29" ht="15.75" customHeight="1">
      <c r="A34" s="1" t="s">
        <v>46</v>
      </c>
      <c r="B34" s="1" t="s">
        <v>47</v>
      </c>
      <c r="C34" s="13">
        <v>1</v>
      </c>
      <c r="D34" s="2">
        <v>1</v>
      </c>
      <c r="E34" s="2"/>
      <c r="F34" s="2"/>
      <c r="G34" s="2"/>
      <c r="H34" s="14"/>
      <c r="I34" s="19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13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/>
      <c r="W34" s="14"/>
      <c r="X34" s="5">
        <v>0.6</v>
      </c>
      <c r="Y34" s="2">
        <f>$C$1*C34+$D$1*D34+$E$1*E34+$F$1*F34+$G$1*G34+$H$1*H34+$I$1*I34+$J$1*J34+$K$1*K34+$L$1*L34+$M$1*M34+$N$1*N34+$O$1*O34+$P$1*P34+$Q$1*Q34+$R$1*R34+$S$1*S34+$T$1*T34+$U$1*U34+$V$1*V34+$W$1*W34</f>
        <v>300</v>
      </c>
      <c r="Z34" s="2"/>
      <c r="AA34" s="2"/>
      <c r="AB34" s="2">
        <f>Y34-AA34</f>
        <v>300</v>
      </c>
      <c r="AC34" s="2">
        <v>1</v>
      </c>
    </row>
    <row r="35" spans="1:29" ht="15.75" customHeight="1">
      <c r="A35" s="3"/>
      <c r="B35" s="3"/>
      <c r="C35" s="15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  <c r="O35" s="4"/>
      <c r="P35" s="15"/>
      <c r="Q35" s="4"/>
      <c r="R35" s="4"/>
      <c r="S35" s="4"/>
      <c r="T35" s="4"/>
      <c r="U35" s="4"/>
      <c r="V35" s="4"/>
      <c r="W35" s="16"/>
      <c r="X35" s="6"/>
      <c r="Y35" s="4"/>
      <c r="Z35" s="4"/>
      <c r="AA35" s="4"/>
      <c r="AB35" s="4"/>
      <c r="AC35" s="4"/>
    </row>
    <row r="36" spans="1:29" ht="15.75" customHeight="1">
      <c r="A36" s="1" t="s">
        <v>24</v>
      </c>
      <c r="B36" s="1" t="s">
        <v>37</v>
      </c>
      <c r="C36" s="13">
        <v>1</v>
      </c>
      <c r="D36" s="2">
        <v>1</v>
      </c>
      <c r="E36" s="2">
        <v>1</v>
      </c>
      <c r="F36" s="2">
        <v>1</v>
      </c>
      <c r="G36" s="2">
        <v>1</v>
      </c>
      <c r="H36" s="14">
        <v>1</v>
      </c>
      <c r="I36" s="19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13">
        <v>1</v>
      </c>
      <c r="Q36" s="2">
        <v>1</v>
      </c>
      <c r="R36" s="2">
        <v>1</v>
      </c>
      <c r="S36" s="2"/>
      <c r="T36" s="2"/>
      <c r="U36" s="2"/>
      <c r="V36" s="2"/>
      <c r="W36" s="14"/>
      <c r="X36" s="5">
        <v>0.59861111111111109</v>
      </c>
      <c r="Y36" s="2">
        <f>$C$1*C36+$D$1*D36+$E$1*E36+$F$1*F36+$G$1*G36+$H$1*H36+$I$1*I36+$J$1*J36+$K$1*K36+$L$1*L36+$M$1*M36+$N$1*N36+$O$1*O36+$P$1*P36+$Q$1*Q36+$R$1*R36+$S$1*S36+$T$1*T36+$U$1*U36+$V$1*V36+$W$1*W36</f>
        <v>290</v>
      </c>
      <c r="Z36" s="2"/>
      <c r="AA36" s="2"/>
      <c r="AB36" s="2">
        <f>Y36-AA36</f>
        <v>290</v>
      </c>
      <c r="AC36" s="2">
        <v>1</v>
      </c>
    </row>
    <row r="37" spans="1:29" ht="15.75" customHeight="1">
      <c r="A37" s="1" t="s">
        <v>24</v>
      </c>
      <c r="B37" s="1" t="s">
        <v>21</v>
      </c>
      <c r="C37" s="13">
        <v>1</v>
      </c>
      <c r="D37" s="2">
        <v>1</v>
      </c>
      <c r="E37" s="2">
        <v>1</v>
      </c>
      <c r="F37" s="2">
        <v>1</v>
      </c>
      <c r="G37" s="2">
        <v>1</v>
      </c>
      <c r="H37" s="14">
        <v>1</v>
      </c>
      <c r="I37" s="19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13"/>
      <c r="Q37" s="2"/>
      <c r="R37" s="2"/>
      <c r="S37" s="2"/>
      <c r="T37" s="2"/>
      <c r="U37" s="2"/>
      <c r="V37" s="2"/>
      <c r="W37" s="14"/>
      <c r="X37" s="5">
        <v>0.58333333333333337</v>
      </c>
      <c r="Y37" s="2">
        <f>$C$1*C37+$D$1*D37+$E$1*E37+$F$1*F37+$G$1*G37+$H$1*H37+$I$1*I37+$J$1*J37+$K$1*K37+$L$1*L37+$M$1*M37+$N$1*N37+$O$1*O37+$P$1*P37+$Q$1*Q37+$R$1*R37+$S$1*S37+$T$1*T37+$U$1*U37+$V$1*V37+$W$1*W37</f>
        <v>250</v>
      </c>
      <c r="Z37" s="2"/>
      <c r="AA37" s="2"/>
      <c r="AB37" s="2">
        <f>Y37-AA37</f>
        <v>250</v>
      </c>
      <c r="AC37" s="2">
        <v>2</v>
      </c>
    </row>
    <row r="38" spans="1:29">
      <c r="A38" s="1" t="s">
        <v>24</v>
      </c>
      <c r="B38" s="1" t="s">
        <v>36</v>
      </c>
      <c r="C38" s="13"/>
      <c r="D38" s="2"/>
      <c r="E38" s="2"/>
      <c r="F38" s="2"/>
      <c r="G38" s="2"/>
      <c r="H38" s="14"/>
      <c r="I38" s="19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13"/>
      <c r="Q38" s="2"/>
      <c r="R38" s="2"/>
      <c r="S38" s="2"/>
      <c r="T38" s="2"/>
      <c r="U38" s="2"/>
      <c r="V38" s="2"/>
      <c r="W38" s="14"/>
      <c r="X38" s="5">
        <v>0.55902777777777779</v>
      </c>
      <c r="Y38" s="2">
        <f>$C$1*C38+$D$1*D38+$E$1*E38+$F$1*F38+$G$1*G38+$H$1*H38+$I$1*I38+$J$1*J38+$K$1*K38+$L$1*L38+$M$1*M38+$N$1*N38+$O$1*O38+$P$1*P38+$Q$1*Q38+$R$1*R38+$S$1*S38+$T$1*T38+$U$1*U38+$V$1*V38+$W$1*W38</f>
        <v>130</v>
      </c>
      <c r="Z38" s="2"/>
      <c r="AA38" s="2"/>
      <c r="AB38" s="2">
        <f>Y38-AA38</f>
        <v>130</v>
      </c>
      <c r="AC38" s="2">
        <v>3</v>
      </c>
    </row>
    <row r="39" spans="1:29">
      <c r="A39" s="3"/>
      <c r="B39" s="3"/>
      <c r="C39" s="15"/>
      <c r="D39" s="4"/>
      <c r="E39" s="4"/>
      <c r="F39" s="4"/>
      <c r="G39" s="4"/>
      <c r="H39" s="16"/>
      <c r="I39" s="18"/>
      <c r="J39" s="4"/>
      <c r="K39" s="4"/>
      <c r="L39" s="4"/>
      <c r="M39" s="4"/>
      <c r="N39" s="4"/>
      <c r="O39" s="4"/>
      <c r="P39" s="15"/>
      <c r="Q39" s="4"/>
      <c r="R39" s="4"/>
      <c r="S39" s="4"/>
      <c r="T39" s="4"/>
      <c r="U39" s="4"/>
      <c r="V39" s="4"/>
      <c r="W39" s="16"/>
      <c r="X39" s="6"/>
      <c r="Y39" s="4"/>
      <c r="Z39" s="4"/>
      <c r="AA39" s="4"/>
      <c r="AB39" s="4"/>
      <c r="AC39" s="4"/>
    </row>
    <row r="40" spans="1:29" ht="15.75" customHeight="1">
      <c r="A40" s="1" t="s">
        <v>63</v>
      </c>
      <c r="B40" s="1" t="s">
        <v>54</v>
      </c>
      <c r="C40" s="13">
        <v>1</v>
      </c>
      <c r="D40" s="2">
        <v>1</v>
      </c>
      <c r="E40" s="2">
        <v>1</v>
      </c>
      <c r="F40" s="2">
        <v>1</v>
      </c>
      <c r="G40" s="2">
        <v>1</v>
      </c>
      <c r="H40" s="14">
        <v>1</v>
      </c>
      <c r="I40" s="19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13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14"/>
      <c r="X40" s="5">
        <v>0.60972222222222217</v>
      </c>
      <c r="Y40" s="2">
        <f>$C$1*C40+$D$1*D40+$E$1*E40+$F$1*F40+$G$1*G40+$H$1*H40+$I$1*I40+$J$1*J40+$K$1*K40+$L$1*L40+$M$1*M40+$N$1*N40+$O$1*O40+$P$1*P40+$Q$1*Q40+$R$1*R40+$S$1*S40+$T$1*T40+$U$1*U40+$V$1*V40+$W$1*W40</f>
        <v>390</v>
      </c>
      <c r="Z40" s="2">
        <v>8</v>
      </c>
      <c r="AA40" s="2">
        <v>11</v>
      </c>
      <c r="AB40" s="2">
        <f>Y40-AA40</f>
        <v>379</v>
      </c>
      <c r="AC40" s="2">
        <v>1</v>
      </c>
    </row>
    <row r="41" spans="1:29" ht="15.75" customHeight="1">
      <c r="A41" s="20"/>
      <c r="B41" s="20"/>
      <c r="C41" s="22"/>
      <c r="D41" s="21"/>
      <c r="E41" s="21"/>
      <c r="F41" s="21"/>
      <c r="G41" s="21"/>
      <c r="H41" s="23"/>
      <c r="I41" s="24"/>
      <c r="J41" s="21"/>
      <c r="K41" s="21"/>
      <c r="L41" s="21"/>
      <c r="M41" s="21"/>
      <c r="N41" s="21"/>
      <c r="O41" s="21"/>
      <c r="P41" s="22"/>
      <c r="Q41" s="21"/>
      <c r="R41" s="21"/>
      <c r="S41" s="21"/>
      <c r="T41" s="21"/>
      <c r="U41" s="21"/>
      <c r="V41" s="21"/>
      <c r="W41" s="23"/>
      <c r="X41" s="25"/>
      <c r="Y41" s="21"/>
      <c r="Z41" s="21"/>
      <c r="AA41" s="21"/>
      <c r="AB41" s="21"/>
      <c r="AC41" s="21"/>
    </row>
    <row r="42" spans="1:29" ht="15.75" customHeight="1">
      <c r="A42" s="1" t="s">
        <v>61</v>
      </c>
      <c r="B42" s="1" t="s">
        <v>59</v>
      </c>
      <c r="C42" s="13"/>
      <c r="D42" s="2"/>
      <c r="E42" s="2"/>
      <c r="F42" s="2"/>
      <c r="G42" s="2"/>
      <c r="H42" s="14"/>
      <c r="I42" s="19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/>
      <c r="P42" s="13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/>
      <c r="W42" s="14"/>
      <c r="X42" s="5">
        <v>0.59930555555555554</v>
      </c>
      <c r="Y42" s="2">
        <f>$C$1*C42+$D$1*D42+$E$1*E42+$F$1*F42+$G$1*G42+$H$1*H42+$I$1*I42+$J$1*J42+$K$1*K42+$L$1*L42+$M$1*M42+$N$1*N42+$O$1*O42+$P$1*P42+$Q$1*Q42+$R$1*R42+$S$1*S42+$T$1*T42+$U$1*U42+$V$1*V42+$W$1*W42</f>
        <v>240</v>
      </c>
      <c r="Z42" s="2"/>
      <c r="AA42" s="2"/>
      <c r="AB42" s="2">
        <f>Y42-AA42</f>
        <v>240</v>
      </c>
      <c r="AC42" s="2">
        <v>1</v>
      </c>
    </row>
    <row r="43" spans="1:29" ht="15.75" customHeight="1">
      <c r="A43" s="20"/>
      <c r="B43" s="20"/>
      <c r="C43" s="22"/>
      <c r="D43" s="21"/>
      <c r="E43" s="21"/>
      <c r="F43" s="21"/>
      <c r="G43" s="21"/>
      <c r="H43" s="23"/>
      <c r="I43" s="24"/>
      <c r="J43" s="21"/>
      <c r="K43" s="21"/>
      <c r="L43" s="21"/>
      <c r="M43" s="21"/>
      <c r="N43" s="21"/>
      <c r="O43" s="21"/>
      <c r="P43" s="22"/>
      <c r="Q43" s="21"/>
      <c r="R43" s="21"/>
      <c r="S43" s="21"/>
      <c r="T43" s="21"/>
      <c r="U43" s="21"/>
      <c r="V43" s="21"/>
      <c r="W43" s="23"/>
      <c r="X43" s="25"/>
      <c r="Y43" s="21"/>
      <c r="Z43" s="21"/>
      <c r="AA43" s="21"/>
      <c r="AB43" s="21"/>
      <c r="AC43" s="21"/>
    </row>
    <row r="44" spans="1:29" ht="15.75" customHeight="1">
      <c r="A44" s="1" t="s">
        <v>62</v>
      </c>
      <c r="B44" s="1" t="s">
        <v>58</v>
      </c>
      <c r="C44" s="13"/>
      <c r="D44" s="2"/>
      <c r="E44" s="2"/>
      <c r="F44" s="2"/>
      <c r="G44" s="2"/>
      <c r="H44" s="14"/>
      <c r="I44" s="19">
        <v>1</v>
      </c>
      <c r="J44" s="2">
        <v>1</v>
      </c>
      <c r="K44" s="2"/>
      <c r="L44" s="2"/>
      <c r="M44" s="2"/>
      <c r="N44" s="2"/>
      <c r="O44" s="2"/>
      <c r="P44" s="13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/>
      <c r="W44" s="14"/>
      <c r="X44" s="5">
        <v>0.58472222222222225</v>
      </c>
      <c r="Y44" s="2">
        <f>$C$1*C44+$D$1*D44+$E$1*E44+$F$1*F44+$G$1*G44+$H$1*H44+$I$1*I44+$J$1*J44+$K$1*K44+$L$1*L44+$M$1*M44+$N$1*N44+$O$1*O44+$P$1*P44+$Q$1*Q44+$R$1*R44+$S$1*S44+$T$1*T44+$U$1*U44+$V$1*V44+$W$1*W44</f>
        <v>150</v>
      </c>
      <c r="Z44" s="2"/>
      <c r="AA44" s="2"/>
      <c r="AB44" s="2">
        <f>Y44-AA44</f>
        <v>150</v>
      </c>
      <c r="AC44" s="2">
        <v>1</v>
      </c>
    </row>
    <row r="45" spans="1:29" ht="15.75" customHeight="1">
      <c r="A45" s="3"/>
      <c r="B45" s="3"/>
      <c r="C45" s="15"/>
      <c r="D45" s="4"/>
      <c r="E45" s="4"/>
      <c r="F45" s="4"/>
      <c r="G45" s="4"/>
      <c r="H45" s="16"/>
      <c r="I45" s="18"/>
      <c r="J45" s="4"/>
      <c r="K45" s="4"/>
      <c r="L45" s="4"/>
      <c r="M45" s="4"/>
      <c r="N45" s="4"/>
      <c r="O45" s="4"/>
      <c r="P45" s="15"/>
      <c r="Q45" s="4"/>
      <c r="R45" s="4"/>
      <c r="S45" s="4"/>
      <c r="T45" s="4"/>
      <c r="U45" s="4"/>
      <c r="V45" s="4"/>
      <c r="W45" s="16"/>
      <c r="X45" s="6"/>
      <c r="Y45" s="4"/>
      <c r="Z45" s="4"/>
      <c r="AA45" s="4"/>
      <c r="AB45" s="4"/>
      <c r="AC45" s="4"/>
    </row>
    <row r="46" spans="1:29" ht="15.75" customHeight="1"/>
    <row r="47" spans="1:29" ht="15.75" customHeight="1">
      <c r="A47" s="10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2"/>
      <c r="Y47" s="11"/>
      <c r="Z47" s="11"/>
      <c r="AA47" s="11"/>
      <c r="AB47" s="11"/>
      <c r="AC47" s="11"/>
    </row>
    <row r="48" spans="1:29" ht="15.75" customHeight="1">
      <c r="A48" s="1" t="s">
        <v>6</v>
      </c>
      <c r="B48" s="1" t="s">
        <v>10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2"/>
      <c r="Z48" s="2"/>
      <c r="AA48" s="2"/>
      <c r="AB48" s="2"/>
      <c r="AC48" s="2"/>
    </row>
    <row r="49" spans="1:29" ht="15.75" customHeight="1">
      <c r="A49" s="1" t="s">
        <v>6</v>
      </c>
      <c r="B49" s="1" t="s">
        <v>60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2"/>
      <c r="Z49" s="2"/>
      <c r="AA49" s="2"/>
      <c r="AB49" s="2"/>
      <c r="AC49" s="2"/>
    </row>
    <row r="50" spans="1:29" ht="15.75" customHeight="1">
      <c r="A50" s="1" t="s">
        <v>6</v>
      </c>
      <c r="B50" s="1" t="s">
        <v>11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2"/>
      <c r="Z50" s="2"/>
      <c r="AA50" s="2"/>
      <c r="AB50" s="2"/>
      <c r="AC50" s="2"/>
    </row>
    <row r="51" spans="1:29" ht="15.75" customHeight="1">
      <c r="A51" s="1" t="s">
        <v>6</v>
      </c>
      <c r="B51" s="1" t="s">
        <v>56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2"/>
      <c r="Z51" s="2"/>
      <c r="AA51" s="2"/>
      <c r="AB51" s="2"/>
      <c r="AC51" s="2"/>
    </row>
    <row r="52" spans="1:29" ht="15.75" customHeight="1">
      <c r="A52" s="1" t="s">
        <v>6</v>
      </c>
      <c r="B52" s="1" t="s">
        <v>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2"/>
      <c r="Z52" s="2"/>
      <c r="AA52" s="2"/>
      <c r="AB52" s="2"/>
      <c r="AC52" s="2"/>
    </row>
    <row r="53" spans="1:29" ht="15.75" customHeight="1">
      <c r="A53" s="1" t="s">
        <v>8</v>
      </c>
      <c r="B53" s="1" t="s">
        <v>12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2"/>
      <c r="Z53" s="2"/>
      <c r="AA53" s="2"/>
      <c r="AB53" s="2"/>
      <c r="AC53" s="2"/>
    </row>
    <row r="54" spans="1:29" ht="15.75" customHeight="1">
      <c r="A54" s="1" t="s">
        <v>8</v>
      </c>
      <c r="B54" s="1" t="s">
        <v>57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2"/>
      <c r="Z54" s="2"/>
      <c r="AA54" s="2"/>
      <c r="AB54" s="2"/>
      <c r="AC54" s="2"/>
    </row>
    <row r="55" spans="1:29" ht="15.75" customHeight="1">
      <c r="A55" s="1" t="s">
        <v>8</v>
      </c>
      <c r="B55" s="1" t="s">
        <v>13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2"/>
      <c r="Z55" s="2"/>
      <c r="AA55" s="2"/>
      <c r="AB55" s="2"/>
      <c r="AC55" s="2"/>
    </row>
    <row r="56" spans="1:29" ht="15.75" customHeight="1">
      <c r="A56" s="1" t="s">
        <v>8</v>
      </c>
      <c r="B56" s="1" t="s">
        <v>14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2"/>
      <c r="Z56" s="2"/>
      <c r="AA56" s="2"/>
      <c r="AB56" s="2"/>
      <c r="AC56" s="2"/>
    </row>
  </sheetData>
  <mergeCells count="3">
    <mergeCell ref="C2:H2"/>
    <mergeCell ref="I2:O2"/>
    <mergeCell ref="P2:W2"/>
  </mergeCells>
  <phoneticPr fontId="0" type="noConversion"/>
  <conditionalFormatting sqref="AC1:AC1048576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rintOptions gridLines="1"/>
  <pageMargins left="0.75" right="0.75" top="1" bottom="1" header="0.5" footer="0.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Edited</vt:lpstr>
      <vt:lpstr>Edited!Print_Area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Alastair Yates</cp:lastModifiedBy>
  <cp:lastPrinted>2016-05-26T12:31:39Z</cp:lastPrinted>
  <dcterms:created xsi:type="dcterms:W3CDTF">2006-01-06T08:28:21Z</dcterms:created>
  <dcterms:modified xsi:type="dcterms:W3CDTF">2017-06-27T10:18:33Z</dcterms:modified>
</cp:coreProperties>
</file>