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230" windowHeight="9075" tabRatio="470"/>
  </bookViews>
  <sheets>
    <sheet name="Edited" sheetId="2" r:id="rId1"/>
  </sheets>
  <definedNames>
    <definedName name="EventDuration" localSheetId="0">Edited!$AE$1</definedName>
    <definedName name="EventDuration">#REF!</definedName>
    <definedName name="Penalties">#REF!</definedName>
    <definedName name="_xlnm.Print_Area" localSheetId="0">Edited!$A$1:$AN$71</definedName>
  </definedNames>
  <calcPr calcId="162913"/>
</workbook>
</file>

<file path=xl/calcChain.xml><?xml version="1.0" encoding="utf-8"?>
<calcChain xmlns="http://schemas.openxmlformats.org/spreadsheetml/2006/main">
  <c r="AG61" i="2"/>
  <c r="AJ61"/>
  <c r="AG59"/>
  <c r="AJ59"/>
  <c r="AG57"/>
  <c r="AJ57"/>
  <c r="AG55"/>
  <c r="AJ55"/>
  <c r="AG53"/>
  <c r="AJ53"/>
  <c r="AG52"/>
  <c r="AJ52"/>
  <c r="AG50"/>
  <c r="AJ50"/>
  <c r="AG48"/>
  <c r="AJ48"/>
  <c r="AG45"/>
  <c r="AJ45"/>
  <c r="AG46"/>
  <c r="AJ46"/>
  <c r="AG41"/>
  <c r="AJ41"/>
  <c r="AG42"/>
  <c r="AJ42"/>
  <c r="AG43"/>
  <c r="AJ43"/>
  <c r="AG38"/>
  <c r="AJ38"/>
  <c r="AG36"/>
  <c r="AJ36"/>
  <c r="AG26"/>
  <c r="AJ26"/>
  <c r="AG32"/>
  <c r="AJ32"/>
  <c r="AG30"/>
  <c r="AJ30"/>
  <c r="AG28"/>
  <c r="AJ28"/>
  <c r="AG31"/>
  <c r="AJ31"/>
  <c r="AG29"/>
  <c r="AJ29"/>
  <c r="AG34"/>
  <c r="AJ34"/>
  <c r="AG33"/>
  <c r="AJ33"/>
  <c r="AG40"/>
  <c r="AJ40"/>
  <c r="AG27"/>
  <c r="AJ27"/>
  <c r="AG22"/>
  <c r="AJ22"/>
  <c r="AG21"/>
  <c r="AJ21"/>
  <c r="AG24"/>
  <c r="AJ24"/>
  <c r="AG20"/>
  <c r="AJ20"/>
  <c r="AG18"/>
  <c r="AJ18"/>
  <c r="AG16"/>
  <c r="AJ16"/>
  <c r="AG10"/>
  <c r="AJ10"/>
  <c r="AG12"/>
  <c r="AJ12"/>
  <c r="AG14"/>
  <c r="AJ14"/>
  <c r="AG5"/>
  <c r="AJ5"/>
  <c r="AG6"/>
  <c r="AJ6"/>
  <c r="AG8"/>
  <c r="AJ8"/>
  <c r="AG11"/>
  <c r="AJ11"/>
  <c r="AG9"/>
  <c r="AJ9"/>
  <c r="AG4"/>
  <c r="AJ4"/>
  <c r="AG7"/>
  <c r="AJ7"/>
  <c r="AG13"/>
  <c r="AJ13"/>
  <c r="AG1"/>
</calcChain>
</file>

<file path=xl/sharedStrings.xml><?xml version="1.0" encoding="utf-8"?>
<sst xmlns="http://schemas.openxmlformats.org/spreadsheetml/2006/main" count="167" uniqueCount="111">
  <si>
    <t>Name</t>
  </si>
  <si>
    <t>Start Time</t>
  </si>
  <si>
    <t>Time Due In</t>
  </si>
  <si>
    <t>Penalty Points</t>
  </si>
  <si>
    <t>Total</t>
  </si>
  <si>
    <t>Check points</t>
  </si>
  <si>
    <t>Actual Time in</t>
  </si>
  <si>
    <t>John Bunyan</t>
  </si>
  <si>
    <t>Helpers on water</t>
  </si>
  <si>
    <t>Helpers on Land</t>
  </si>
  <si>
    <t>Joe Stalker</t>
  </si>
  <si>
    <t>Mark Jones</t>
  </si>
  <si>
    <t>Karen</t>
  </si>
  <si>
    <t>Andy</t>
  </si>
  <si>
    <t>Minutes late</t>
  </si>
  <si>
    <t>River Irt</t>
  </si>
  <si>
    <t>River Mite</t>
  </si>
  <si>
    <t>River Esk</t>
  </si>
  <si>
    <t>K1 - adult and child(ren)</t>
  </si>
  <si>
    <t>Sally and John Soady</t>
  </si>
  <si>
    <t>No.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</si>
  <si>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</si>
  <si>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</si>
  <si>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</si>
  <si>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</si>
  <si>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</si>
  <si>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</si>
  <si>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</si>
  <si>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</si>
  <si>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</si>
  <si>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</si>
  <si>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</si>
  <si>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Provisional placing</t>
  </si>
  <si>
    <t>Checked placing</t>
  </si>
  <si>
    <t>Corrections</t>
  </si>
  <si>
    <t>Any incidents</t>
  </si>
  <si>
    <t>Suggestions</t>
  </si>
  <si>
    <t>Mike Jewell</t>
  </si>
  <si>
    <t>Alistair Hornsby</t>
  </si>
  <si>
    <t>Canoe - racing</t>
  </si>
  <si>
    <t>Colin</t>
  </si>
  <si>
    <t>Canoe - 3 children</t>
  </si>
  <si>
    <t>L</t>
  </si>
  <si>
    <t>M</t>
  </si>
  <si>
    <t>12th Ravenglass Seaquest 2018</t>
  </si>
  <si>
    <t>Alan Hartley and Jo Ratcliffe.</t>
  </si>
  <si>
    <t>Simon Hayes, Ribble Canoe Club.</t>
  </si>
  <si>
    <t>SK1 - solo male</t>
  </si>
  <si>
    <t>Stand Up Paddleboard</t>
  </si>
  <si>
    <t>Allistair Swinsco, Northwest Paddleboards.</t>
  </si>
  <si>
    <t>Nigel Waddington.</t>
  </si>
  <si>
    <t>SK1 - mixed pair</t>
  </si>
  <si>
    <t>Rosie Cole and James Brock.</t>
  </si>
  <si>
    <t>K1 - male pair</t>
  </si>
  <si>
    <t>Mike Meier and Rob Jones.</t>
  </si>
  <si>
    <t>Trevor Watson and Jane Hodgson, No Hope.</t>
  </si>
  <si>
    <t>N</t>
  </si>
  <si>
    <t>Rob Stalker and Samantha Blair, Topo Destruction.</t>
  </si>
  <si>
    <t>Peter Brown and Bob Chaplin.</t>
  </si>
  <si>
    <t>Emma and James Palmer, Libelule.</t>
  </si>
  <si>
    <t>Paula and Jason Slater.</t>
  </si>
  <si>
    <t>Susan and Richard Simpson.</t>
  </si>
  <si>
    <t>Mike Mills and Jenson Karlowski.</t>
  </si>
  <si>
    <t>SK1 - solo lady</t>
  </si>
  <si>
    <t>Rachael Clarke</t>
  </si>
  <si>
    <t>Janice and Nigel Timmins.</t>
  </si>
  <si>
    <t>Antony, Billy and Josie Lomas, Floating Muppets.</t>
  </si>
  <si>
    <t>Antony, Julie, Tom and Lucy Hall, Team Hall.</t>
  </si>
  <si>
    <t>Joanna and David Taylor.</t>
  </si>
  <si>
    <t>Manuela Schiele and Rob Hitchmough.</t>
  </si>
  <si>
    <t>Caroline Preston</t>
  </si>
  <si>
    <t>K2 - mixed - slow boat</t>
  </si>
  <si>
    <t>K2 - mixed - fast boat</t>
  </si>
  <si>
    <t>23*</t>
  </si>
  <si>
    <t>Joe and Jonty Goodwin, (15&amp;17).</t>
  </si>
  <si>
    <t>Paula Coates and Gordon Mackay, Banana Aplits.</t>
  </si>
  <si>
    <t>RK1 - solo male</t>
  </si>
  <si>
    <t>Richard Stalker</t>
  </si>
  <si>
    <t>Lenny</t>
  </si>
  <si>
    <t>Coralie and Craig Stangroom, Seabeggars.</t>
  </si>
  <si>
    <t>K1 - child</t>
  </si>
  <si>
    <t>Ellen Sherwen.</t>
  </si>
  <si>
    <t>Canoe - 1 adult and 2 children</t>
  </si>
  <si>
    <t>Chris &amp; George Harrison and Phil Sherwen, Lark's Paradise.</t>
  </si>
  <si>
    <t>Mark Hillon</t>
  </si>
  <si>
    <t>Al  Yates</t>
  </si>
  <si>
    <t>Rick Patterson</t>
  </si>
  <si>
    <t>Malcolm Cattermole</t>
  </si>
  <si>
    <t>O</t>
  </si>
  <si>
    <t>Canoe - 1 adult and 1 child</t>
  </si>
  <si>
    <t>Ben and Rosie Whiteley.</t>
  </si>
  <si>
    <t>Lucy Clough and Ian Makkison</t>
  </si>
  <si>
    <t>Debra Shepard</t>
  </si>
  <si>
    <t>John Shepherd</t>
  </si>
  <si>
    <t>Graham Morgan</t>
  </si>
  <si>
    <t>Theodore Ancell, Luka Aspin and Elizabeth Putnam, The Chess Club.</t>
  </si>
  <si>
    <t>Alex Watts</t>
  </si>
  <si>
    <t>Richard Emmess?</t>
  </si>
  <si>
    <t>Amanda Spavin, Tiggs.</t>
  </si>
  <si>
    <t>Canoe - 2 adults</t>
  </si>
  <si>
    <t>Lost card so not double checked.</t>
  </si>
  <si>
    <t>c/p 20 removed on double check.</t>
  </si>
  <si>
    <t>c/p 10&amp;11 removed on double check.</t>
  </si>
  <si>
    <t>c/p 2 removed on double check.</t>
  </si>
  <si>
    <t>P</t>
  </si>
  <si>
    <t>Canoe - 2 adults and 1 child</t>
  </si>
  <si>
    <t>Q</t>
  </si>
  <si>
    <t>RK1 - solo lady</t>
  </si>
  <si>
    <t>70 competitors</t>
  </si>
  <si>
    <t>Results v2 - moved from K1 mixed pair to K2.</t>
  </si>
  <si>
    <t>v2 placing</t>
  </si>
</sst>
</file>

<file path=xl/styles.xml><?xml version="1.0" encoding="utf-8"?>
<styleSheet xmlns="http://schemas.openxmlformats.org/spreadsheetml/2006/main">
  <fonts count="4">
    <font>
      <sz val="10"/>
      <name val="Tahoma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0" fontId="1" fillId="0" borderId="6" xfId="0" applyNumberFormat="1" applyFont="1" applyFill="1" applyBorder="1" applyAlignment="1">
      <alignment horizontal="center" vertical="center"/>
    </xf>
    <xf numFmtId="20" fontId="1" fillId="2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20" fontId="1" fillId="3" borderId="6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71"/>
  <sheetViews>
    <sheetView tabSelected="1" zoomScale="57" zoomScaleNormal="57" workbookViewId="0"/>
  </sheetViews>
  <sheetFormatPr defaultRowHeight="15.75"/>
  <cols>
    <col min="1" max="1" width="3.28515625" style="8" bestFit="1" customWidth="1"/>
    <col min="2" max="2" width="39.42578125" style="8" bestFit="1" customWidth="1"/>
    <col min="3" max="3" width="73.28515625" style="8" bestFit="1" customWidth="1"/>
    <col min="4" max="4" width="5.140625" style="9" bestFit="1" customWidth="1"/>
    <col min="5" max="5" width="15.28515625" style="8" hidden="1" customWidth="1"/>
    <col min="6" max="6" width="14.140625" style="8" hidden="1" customWidth="1"/>
    <col min="7" max="17" width="4.7109375" style="9" bestFit="1" customWidth="1"/>
    <col min="18" max="19" width="4.140625" style="9" hidden="1" customWidth="1"/>
    <col min="20" max="25" width="4.7109375" style="9" bestFit="1" customWidth="1"/>
    <col min="26" max="28" width="4.140625" style="9" customWidth="1"/>
    <col min="29" max="29" width="4.7109375" style="9" bestFit="1" customWidth="1"/>
    <col min="30" max="30" width="11.7109375" style="10" bestFit="1" customWidth="1"/>
    <col min="31" max="31" width="13.28515625" style="10" bestFit="1" customWidth="1"/>
    <col min="32" max="32" width="15.85546875" style="10" bestFit="1" customWidth="1"/>
    <col min="33" max="33" width="15" style="9" bestFit="1" customWidth="1"/>
    <col min="34" max="34" width="13.7109375" style="9" bestFit="1" customWidth="1"/>
    <col min="35" max="35" width="16.28515625" style="9" bestFit="1" customWidth="1"/>
    <col min="36" max="36" width="6.7109375" style="9" bestFit="1" customWidth="1"/>
    <col min="37" max="37" width="20.85546875" style="9" bestFit="1" customWidth="1"/>
    <col min="38" max="38" width="18.85546875" style="9" bestFit="1" customWidth="1"/>
    <col min="39" max="39" width="11.85546875" style="9" bestFit="1" customWidth="1"/>
    <col min="40" max="40" width="38.140625" style="8" bestFit="1" customWidth="1"/>
    <col min="41" max="16384" width="9.140625" style="8"/>
  </cols>
  <sheetData>
    <row r="1" spans="1:40" ht="15.75" customHeight="1">
      <c r="A1" s="1"/>
      <c r="B1" s="1"/>
      <c r="C1" s="21" t="s">
        <v>44</v>
      </c>
      <c r="D1" s="3"/>
      <c r="E1" s="1"/>
      <c r="F1" s="2"/>
      <c r="G1" s="15">
        <v>20</v>
      </c>
      <c r="H1" s="3">
        <v>30</v>
      </c>
      <c r="I1" s="3">
        <v>30</v>
      </c>
      <c r="J1" s="3">
        <v>20</v>
      </c>
      <c r="K1" s="3">
        <v>20</v>
      </c>
      <c r="L1" s="16">
        <v>10</v>
      </c>
      <c r="M1" s="23">
        <v>10</v>
      </c>
      <c r="N1" s="3">
        <v>30</v>
      </c>
      <c r="O1" s="3">
        <v>20</v>
      </c>
      <c r="P1" s="3">
        <v>20</v>
      </c>
      <c r="Q1" s="3">
        <v>10</v>
      </c>
      <c r="R1" s="3"/>
      <c r="S1" s="3"/>
      <c r="T1" s="15">
        <v>10</v>
      </c>
      <c r="U1" s="3">
        <v>10</v>
      </c>
      <c r="V1" s="3">
        <v>20</v>
      </c>
      <c r="W1" s="3">
        <v>10</v>
      </c>
      <c r="X1" s="3">
        <v>30</v>
      </c>
      <c r="Y1" s="3">
        <v>30</v>
      </c>
      <c r="Z1" s="3">
        <v>20</v>
      </c>
      <c r="AA1" s="30">
        <v>20</v>
      </c>
      <c r="AB1" s="30">
        <v>10</v>
      </c>
      <c r="AC1" s="16">
        <v>10</v>
      </c>
      <c r="AD1" s="19"/>
      <c r="AE1" s="6"/>
      <c r="AF1" s="6"/>
      <c r="AG1" s="3">
        <f>SUM(G1:AC1)</f>
        <v>390</v>
      </c>
      <c r="AH1" s="3"/>
      <c r="AI1" s="3"/>
      <c r="AJ1" s="3"/>
      <c r="AK1" s="3"/>
      <c r="AL1" s="3"/>
    </row>
    <row r="2" spans="1:40" ht="15.75" customHeight="1">
      <c r="A2" s="1"/>
      <c r="B2" s="1"/>
      <c r="C2" s="1"/>
      <c r="D2" s="3"/>
      <c r="E2" s="1"/>
      <c r="F2" s="2"/>
      <c r="G2" s="45" t="s">
        <v>15</v>
      </c>
      <c r="H2" s="46"/>
      <c r="I2" s="46"/>
      <c r="J2" s="46"/>
      <c r="K2" s="46"/>
      <c r="L2" s="47"/>
      <c r="M2" s="46" t="s">
        <v>16</v>
      </c>
      <c r="N2" s="46"/>
      <c r="O2" s="46"/>
      <c r="P2" s="46"/>
      <c r="Q2" s="46"/>
      <c r="R2" s="46"/>
      <c r="S2" s="46"/>
      <c r="T2" s="45" t="s">
        <v>17</v>
      </c>
      <c r="U2" s="46"/>
      <c r="V2" s="46"/>
      <c r="W2" s="46"/>
      <c r="X2" s="46"/>
      <c r="Y2" s="46"/>
      <c r="Z2" s="46"/>
      <c r="AA2" s="46"/>
      <c r="AB2" s="46"/>
      <c r="AC2" s="47"/>
      <c r="AD2" s="19"/>
      <c r="AE2" s="6"/>
      <c r="AF2" s="6"/>
      <c r="AG2" s="3"/>
      <c r="AH2" s="3"/>
      <c r="AI2" s="3"/>
      <c r="AJ2" s="3"/>
      <c r="AK2" s="3"/>
      <c r="AL2" s="3"/>
    </row>
    <row r="3" spans="1:40">
      <c r="A3" s="4"/>
      <c r="B3" s="4"/>
      <c r="C3" s="4" t="s">
        <v>0</v>
      </c>
      <c r="D3" s="5" t="s">
        <v>20</v>
      </c>
      <c r="E3" s="4" t="s">
        <v>35</v>
      </c>
      <c r="F3" s="14" t="s">
        <v>36</v>
      </c>
      <c r="G3" s="17">
        <v>1</v>
      </c>
      <c r="H3" s="5">
        <v>2</v>
      </c>
      <c r="I3" s="5">
        <v>3</v>
      </c>
      <c r="J3" s="5">
        <v>4</v>
      </c>
      <c r="K3" s="5">
        <v>5</v>
      </c>
      <c r="L3" s="18">
        <v>6</v>
      </c>
      <c r="M3" s="22">
        <v>7</v>
      </c>
      <c r="N3" s="5">
        <v>8</v>
      </c>
      <c r="O3" s="5">
        <v>9</v>
      </c>
      <c r="P3" s="5">
        <v>10</v>
      </c>
      <c r="Q3" s="5">
        <v>11</v>
      </c>
      <c r="R3" s="5"/>
      <c r="S3" s="5"/>
      <c r="T3" s="17">
        <v>12</v>
      </c>
      <c r="U3" s="5">
        <v>13</v>
      </c>
      <c r="V3" s="5">
        <v>14</v>
      </c>
      <c r="W3" s="5">
        <v>15</v>
      </c>
      <c r="X3" s="5">
        <v>16</v>
      </c>
      <c r="Y3" s="5">
        <v>17</v>
      </c>
      <c r="Z3" s="5">
        <v>18</v>
      </c>
      <c r="AA3" s="31">
        <v>19</v>
      </c>
      <c r="AB3" s="31">
        <v>20</v>
      </c>
      <c r="AC3" s="18">
        <v>21</v>
      </c>
      <c r="AD3" s="20" t="s">
        <v>1</v>
      </c>
      <c r="AE3" s="7" t="s">
        <v>2</v>
      </c>
      <c r="AF3" s="7" t="s">
        <v>6</v>
      </c>
      <c r="AG3" s="5" t="s">
        <v>5</v>
      </c>
      <c r="AH3" s="5" t="s">
        <v>14</v>
      </c>
      <c r="AI3" s="5" t="s">
        <v>3</v>
      </c>
      <c r="AJ3" s="5" t="s">
        <v>4</v>
      </c>
      <c r="AK3" s="5" t="s">
        <v>32</v>
      </c>
      <c r="AL3" s="5" t="s">
        <v>33</v>
      </c>
      <c r="AM3" s="5" t="s">
        <v>110</v>
      </c>
      <c r="AN3" s="4" t="s">
        <v>34</v>
      </c>
    </row>
    <row r="4" spans="1:40" ht="15.75" customHeight="1">
      <c r="A4" s="1" t="s">
        <v>21</v>
      </c>
      <c r="B4" s="1" t="s">
        <v>47</v>
      </c>
      <c r="C4" s="1" t="s">
        <v>7</v>
      </c>
      <c r="D4" s="3">
        <v>11</v>
      </c>
      <c r="E4" s="1"/>
      <c r="F4" s="2"/>
      <c r="G4" s="15">
        <v>1</v>
      </c>
      <c r="H4" s="3">
        <v>1</v>
      </c>
      <c r="I4" s="3">
        <v>1</v>
      </c>
      <c r="J4" s="3">
        <v>1</v>
      </c>
      <c r="K4" s="3">
        <v>1</v>
      </c>
      <c r="L4" s="16">
        <v>1</v>
      </c>
      <c r="M4" s="23">
        <v>1</v>
      </c>
      <c r="N4" s="3">
        <v>1</v>
      </c>
      <c r="O4" s="3">
        <v>1</v>
      </c>
      <c r="P4" s="3">
        <v>1</v>
      </c>
      <c r="Q4" s="3">
        <v>1</v>
      </c>
      <c r="R4" s="3"/>
      <c r="S4" s="3"/>
      <c r="T4" s="15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1</v>
      </c>
      <c r="AA4" s="30">
        <v>1</v>
      </c>
      <c r="AB4" s="30">
        <v>1</v>
      </c>
      <c r="AC4" s="16">
        <v>1</v>
      </c>
      <c r="AD4" s="19">
        <v>0.4375</v>
      </c>
      <c r="AE4" s="6">
        <v>0.5625</v>
      </c>
      <c r="AF4" s="6">
        <v>0.5625</v>
      </c>
      <c r="AG4" s="3">
        <f t="shared" ref="AG4:AG14" si="0">$G$1*G4+$H$1*H4+$I$1*I4+$J$1*J4+$K$1*K4+$L$1*L4+$M$1*M4+$N$1*N4+$O$1*O4+$P$1*P4+$Q$1*Q4+$R$1*R4+$S$1*S4+$T$1*T4+$U$1*U4+$V$1*V4+$W$1*W4+$X$1*X4+$Y$1*Y4+$Z$1*Z4++$AA$1*AA4+$AB$1*AB4+$AC$1*AC4</f>
        <v>390</v>
      </c>
      <c r="AH4" s="3"/>
      <c r="AI4" s="3"/>
      <c r="AJ4" s="3">
        <f t="shared" ref="AJ4:AJ14" si="1">AG4-AI4</f>
        <v>390</v>
      </c>
      <c r="AK4" s="3">
        <v>1</v>
      </c>
      <c r="AL4" s="3">
        <v>1</v>
      </c>
      <c r="AM4" s="3">
        <v>1</v>
      </c>
      <c r="AN4" s="1"/>
    </row>
    <row r="5" spans="1:40" ht="15.75" customHeight="1">
      <c r="A5" s="1" t="s">
        <v>21</v>
      </c>
      <c r="B5" s="1" t="s">
        <v>47</v>
      </c>
      <c r="C5" s="1" t="s">
        <v>96</v>
      </c>
      <c r="D5" s="3">
        <v>34</v>
      </c>
      <c r="E5" s="1"/>
      <c r="F5" s="2"/>
      <c r="G5" s="15">
        <v>1</v>
      </c>
      <c r="H5" s="3">
        <v>1</v>
      </c>
      <c r="I5" s="3">
        <v>1</v>
      </c>
      <c r="J5" s="3">
        <v>1</v>
      </c>
      <c r="K5" s="3">
        <v>1</v>
      </c>
      <c r="L5" s="16">
        <v>1</v>
      </c>
      <c r="M5" s="23">
        <v>1</v>
      </c>
      <c r="N5" s="3">
        <v>1</v>
      </c>
      <c r="O5" s="3">
        <v>1</v>
      </c>
      <c r="P5" s="3">
        <v>1</v>
      </c>
      <c r="Q5" s="3">
        <v>1</v>
      </c>
      <c r="R5" s="3"/>
      <c r="S5" s="3"/>
      <c r="T5" s="15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30">
        <v>1</v>
      </c>
      <c r="AB5" s="30"/>
      <c r="AC5" s="16"/>
      <c r="AD5" s="19">
        <v>0.4375</v>
      </c>
      <c r="AE5" s="6">
        <v>0.5625</v>
      </c>
      <c r="AF5" s="6">
        <v>0.55972222222222223</v>
      </c>
      <c r="AG5" s="3">
        <f t="shared" si="0"/>
        <v>370</v>
      </c>
      <c r="AH5" s="3"/>
      <c r="AI5" s="3"/>
      <c r="AJ5" s="3">
        <f t="shared" si="1"/>
        <v>370</v>
      </c>
      <c r="AK5" s="3">
        <v>2</v>
      </c>
      <c r="AL5" s="3">
        <v>2</v>
      </c>
      <c r="AM5" s="3">
        <v>2</v>
      </c>
      <c r="AN5" s="1"/>
    </row>
    <row r="6" spans="1:40" ht="15.75" customHeight="1">
      <c r="A6" s="1" t="s">
        <v>21</v>
      </c>
      <c r="B6" s="1" t="s">
        <v>47</v>
      </c>
      <c r="C6" s="1" t="s">
        <v>87</v>
      </c>
      <c r="D6" s="3">
        <v>32</v>
      </c>
      <c r="E6" s="1"/>
      <c r="F6" s="2"/>
      <c r="G6" s="15">
        <v>1</v>
      </c>
      <c r="H6" s="3">
        <v>1</v>
      </c>
      <c r="I6" s="3">
        <v>1</v>
      </c>
      <c r="J6" s="3">
        <v>1</v>
      </c>
      <c r="K6" s="3"/>
      <c r="L6" s="16"/>
      <c r="M6" s="23">
        <v>1</v>
      </c>
      <c r="N6" s="3">
        <v>1</v>
      </c>
      <c r="O6" s="3">
        <v>1</v>
      </c>
      <c r="P6" s="3">
        <v>1</v>
      </c>
      <c r="Q6" s="3"/>
      <c r="R6" s="3"/>
      <c r="S6" s="3"/>
      <c r="T6" s="15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0">
        <v>1</v>
      </c>
      <c r="AB6" s="30">
        <v>1</v>
      </c>
      <c r="AC6" s="16"/>
      <c r="AD6" s="19">
        <v>0.4375</v>
      </c>
      <c r="AE6" s="6">
        <v>0.5625</v>
      </c>
      <c r="AF6" s="6">
        <v>0.55972222222222223</v>
      </c>
      <c r="AG6" s="3">
        <f t="shared" si="0"/>
        <v>340</v>
      </c>
      <c r="AH6" s="3"/>
      <c r="AI6" s="3"/>
      <c r="AJ6" s="3">
        <f t="shared" si="1"/>
        <v>340</v>
      </c>
      <c r="AK6" s="3"/>
      <c r="AL6" s="3">
        <v>3</v>
      </c>
      <c r="AM6" s="3">
        <v>3</v>
      </c>
      <c r="AN6" s="1"/>
    </row>
    <row r="7" spans="1:40" ht="15.75" customHeight="1">
      <c r="A7" s="32" t="s">
        <v>21</v>
      </c>
      <c r="B7" s="32" t="s">
        <v>47</v>
      </c>
      <c r="C7" s="32" t="s">
        <v>50</v>
      </c>
      <c r="D7" s="29">
        <v>4</v>
      </c>
      <c r="E7" s="32"/>
      <c r="F7" s="33"/>
      <c r="G7" s="34">
        <v>1</v>
      </c>
      <c r="H7" s="29">
        <v>1</v>
      </c>
      <c r="I7" s="29">
        <v>1</v>
      </c>
      <c r="J7" s="29">
        <v>1</v>
      </c>
      <c r="K7" s="29"/>
      <c r="L7" s="35"/>
      <c r="M7" s="36">
        <v>1</v>
      </c>
      <c r="N7" s="29">
        <v>1</v>
      </c>
      <c r="O7" s="29">
        <v>1</v>
      </c>
      <c r="P7" s="29">
        <v>1</v>
      </c>
      <c r="Q7" s="29"/>
      <c r="R7" s="29"/>
      <c r="S7" s="29"/>
      <c r="T7" s="34">
        <v>1</v>
      </c>
      <c r="U7" s="29">
        <v>1</v>
      </c>
      <c r="V7" s="29">
        <v>1</v>
      </c>
      <c r="W7" s="29">
        <v>1</v>
      </c>
      <c r="X7" s="29">
        <v>1</v>
      </c>
      <c r="Y7" s="29">
        <v>1</v>
      </c>
      <c r="Z7" s="29">
        <v>1</v>
      </c>
      <c r="AA7" s="37">
        <v>1</v>
      </c>
      <c r="AB7" s="37"/>
      <c r="AC7" s="35"/>
      <c r="AD7" s="38">
        <v>0.4375</v>
      </c>
      <c r="AE7" s="39">
        <v>0.5625</v>
      </c>
      <c r="AF7" s="39">
        <v>0.55833333333333335</v>
      </c>
      <c r="AG7" s="29">
        <f t="shared" si="0"/>
        <v>330</v>
      </c>
      <c r="AH7" s="29"/>
      <c r="AI7" s="29"/>
      <c r="AJ7" s="29">
        <f t="shared" si="1"/>
        <v>330</v>
      </c>
      <c r="AK7" s="29">
        <v>3</v>
      </c>
      <c r="AL7" s="29"/>
      <c r="AM7" s="29"/>
      <c r="AN7" s="32" t="s">
        <v>101</v>
      </c>
    </row>
    <row r="8" spans="1:40" ht="15.75" customHeight="1">
      <c r="A8" s="1" t="s">
        <v>21</v>
      </c>
      <c r="B8" s="1" t="s">
        <v>47</v>
      </c>
      <c r="C8" s="1" t="s">
        <v>86</v>
      </c>
      <c r="D8" s="3">
        <v>31</v>
      </c>
      <c r="E8" s="1"/>
      <c r="F8" s="2"/>
      <c r="G8" s="15">
        <v>1</v>
      </c>
      <c r="H8" s="3">
        <v>1</v>
      </c>
      <c r="I8" s="3">
        <v>1</v>
      </c>
      <c r="J8" s="3">
        <v>1</v>
      </c>
      <c r="K8" s="3"/>
      <c r="L8" s="16"/>
      <c r="M8" s="23">
        <v>1</v>
      </c>
      <c r="N8" s="3">
        <v>1</v>
      </c>
      <c r="O8" s="3">
        <v>1</v>
      </c>
      <c r="P8" s="3">
        <v>1</v>
      </c>
      <c r="Q8" s="3"/>
      <c r="R8" s="3"/>
      <c r="S8" s="3"/>
      <c r="T8" s="15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0"/>
      <c r="AB8" s="30"/>
      <c r="AC8" s="16"/>
      <c r="AD8" s="19">
        <v>0.4375</v>
      </c>
      <c r="AE8" s="6">
        <v>0.5625</v>
      </c>
      <c r="AF8" s="6">
        <v>0.53125</v>
      </c>
      <c r="AG8" s="3">
        <f t="shared" si="0"/>
        <v>310</v>
      </c>
      <c r="AH8" s="3"/>
      <c r="AI8" s="3"/>
      <c r="AJ8" s="3">
        <f t="shared" si="1"/>
        <v>310</v>
      </c>
      <c r="AK8" s="3"/>
      <c r="AL8" s="3"/>
      <c r="AM8" s="3"/>
      <c r="AN8" s="1"/>
    </row>
    <row r="9" spans="1:40" ht="15.75" customHeight="1">
      <c r="A9" s="1" t="s">
        <v>21</v>
      </c>
      <c r="B9" s="1" t="s">
        <v>47</v>
      </c>
      <c r="C9" s="1" t="s">
        <v>37</v>
      </c>
      <c r="D9" s="3">
        <v>20</v>
      </c>
      <c r="E9" s="1"/>
      <c r="F9" s="2"/>
      <c r="G9" s="15"/>
      <c r="H9" s="3">
        <v>1</v>
      </c>
      <c r="I9" s="3"/>
      <c r="J9" s="3"/>
      <c r="K9" s="3"/>
      <c r="L9" s="16"/>
      <c r="M9" s="23">
        <v>1</v>
      </c>
      <c r="N9" s="3">
        <v>1</v>
      </c>
      <c r="O9" s="3">
        <v>1</v>
      </c>
      <c r="P9" s="3">
        <v>1</v>
      </c>
      <c r="Q9" s="3">
        <v>1</v>
      </c>
      <c r="R9" s="3"/>
      <c r="S9" s="3"/>
      <c r="T9" s="15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0">
        <v>1</v>
      </c>
      <c r="AB9" s="30">
        <v>1</v>
      </c>
      <c r="AC9" s="16">
        <v>1</v>
      </c>
      <c r="AD9" s="19">
        <v>0.4375</v>
      </c>
      <c r="AE9" s="6">
        <v>0.5625</v>
      </c>
      <c r="AF9" s="6">
        <v>0.56111111111111112</v>
      </c>
      <c r="AG9" s="3">
        <f t="shared" si="0"/>
        <v>290</v>
      </c>
      <c r="AH9" s="3"/>
      <c r="AI9" s="3"/>
      <c r="AJ9" s="3">
        <f t="shared" si="1"/>
        <v>290</v>
      </c>
      <c r="AK9" s="3"/>
      <c r="AL9" s="3"/>
      <c r="AM9" s="3"/>
      <c r="AN9" s="1"/>
    </row>
    <row r="10" spans="1:40" ht="15.75" customHeight="1">
      <c r="A10" s="32" t="s">
        <v>21</v>
      </c>
      <c r="B10" s="32" t="s">
        <v>47</v>
      </c>
      <c r="C10" s="32" t="s">
        <v>93</v>
      </c>
      <c r="D10" s="29">
        <v>38</v>
      </c>
      <c r="E10" s="32"/>
      <c r="F10" s="33"/>
      <c r="G10" s="34">
        <v>1</v>
      </c>
      <c r="H10" s="29"/>
      <c r="I10" s="29">
        <v>1</v>
      </c>
      <c r="J10" s="29">
        <v>1</v>
      </c>
      <c r="K10" s="29"/>
      <c r="L10" s="35"/>
      <c r="M10" s="36">
        <v>1</v>
      </c>
      <c r="N10" s="29">
        <v>1</v>
      </c>
      <c r="O10" s="29">
        <v>1</v>
      </c>
      <c r="P10" s="29"/>
      <c r="Q10" s="29"/>
      <c r="R10" s="29"/>
      <c r="S10" s="29"/>
      <c r="T10" s="34">
        <v>1</v>
      </c>
      <c r="U10" s="29">
        <v>1</v>
      </c>
      <c r="V10" s="29">
        <v>1</v>
      </c>
      <c r="W10" s="29">
        <v>1</v>
      </c>
      <c r="X10" s="29">
        <v>1</v>
      </c>
      <c r="Y10" s="29">
        <v>1</v>
      </c>
      <c r="Z10" s="29">
        <v>1</v>
      </c>
      <c r="AA10" s="37">
        <v>1</v>
      </c>
      <c r="AB10" s="37"/>
      <c r="AC10" s="35"/>
      <c r="AD10" s="38">
        <v>0.4375</v>
      </c>
      <c r="AE10" s="39">
        <v>0.5625</v>
      </c>
      <c r="AF10" s="39">
        <v>0.55208333333333337</v>
      </c>
      <c r="AG10" s="29">
        <f t="shared" si="0"/>
        <v>280</v>
      </c>
      <c r="AH10" s="29"/>
      <c r="AI10" s="29"/>
      <c r="AJ10" s="29">
        <f t="shared" si="1"/>
        <v>280</v>
      </c>
      <c r="AK10" s="29"/>
      <c r="AL10" s="29"/>
      <c r="AM10" s="29"/>
      <c r="AN10" s="32" t="s">
        <v>103</v>
      </c>
    </row>
    <row r="11" spans="1:40" ht="15.75" customHeight="1">
      <c r="A11" s="1" t="s">
        <v>21</v>
      </c>
      <c r="B11" s="1" t="s">
        <v>47</v>
      </c>
      <c r="C11" s="1" t="s">
        <v>78</v>
      </c>
      <c r="D11" s="3">
        <v>26</v>
      </c>
      <c r="E11" s="1"/>
      <c r="F11" s="2"/>
      <c r="G11" s="15">
        <v>1</v>
      </c>
      <c r="H11" s="3">
        <v>1</v>
      </c>
      <c r="I11" s="3"/>
      <c r="J11" s="3">
        <v>1</v>
      </c>
      <c r="K11" s="3">
        <v>1</v>
      </c>
      <c r="L11" s="16"/>
      <c r="M11" s="23">
        <v>1</v>
      </c>
      <c r="N11" s="3">
        <v>1</v>
      </c>
      <c r="O11" s="3">
        <v>1</v>
      </c>
      <c r="P11" s="3">
        <v>1</v>
      </c>
      <c r="Q11" s="3"/>
      <c r="R11" s="3"/>
      <c r="S11" s="3"/>
      <c r="T11" s="15">
        <v>1</v>
      </c>
      <c r="U11" s="3"/>
      <c r="V11" s="3"/>
      <c r="W11" s="3"/>
      <c r="X11" s="3"/>
      <c r="Y11" s="3"/>
      <c r="Z11" s="3"/>
      <c r="AA11" s="30"/>
      <c r="AB11" s="30"/>
      <c r="AC11" s="16"/>
      <c r="AD11" s="19">
        <v>0.4375</v>
      </c>
      <c r="AE11" s="6">
        <v>0.5625</v>
      </c>
      <c r="AF11" s="6">
        <v>0.55902777777777779</v>
      </c>
      <c r="AG11" s="3">
        <f t="shared" si="0"/>
        <v>180</v>
      </c>
      <c r="AH11" s="3"/>
      <c r="AI11" s="3"/>
      <c r="AJ11" s="3">
        <f t="shared" si="1"/>
        <v>180</v>
      </c>
      <c r="AK11" s="3"/>
      <c r="AL11" s="3"/>
      <c r="AM11" s="3"/>
      <c r="AN11" s="1"/>
    </row>
    <row r="12" spans="1:40" ht="15.75" customHeight="1">
      <c r="A12" s="1" t="s">
        <v>21</v>
      </c>
      <c r="B12" s="1" t="s">
        <v>47</v>
      </c>
      <c r="C12" s="1" t="s">
        <v>97</v>
      </c>
      <c r="D12" s="3">
        <v>37</v>
      </c>
      <c r="E12" s="1"/>
      <c r="F12" s="2"/>
      <c r="G12" s="15">
        <v>1</v>
      </c>
      <c r="H12" s="3">
        <v>1</v>
      </c>
      <c r="I12" s="3">
        <v>1</v>
      </c>
      <c r="J12" s="3">
        <v>1</v>
      </c>
      <c r="K12" s="3"/>
      <c r="L12" s="16"/>
      <c r="M12" s="23">
        <v>1</v>
      </c>
      <c r="N12" s="3"/>
      <c r="O12" s="3">
        <v>1</v>
      </c>
      <c r="P12" s="3"/>
      <c r="Q12" s="3"/>
      <c r="R12" s="3"/>
      <c r="S12" s="3"/>
      <c r="T12" s="15">
        <v>1</v>
      </c>
      <c r="U12" s="3"/>
      <c r="V12" s="3">
        <v>1</v>
      </c>
      <c r="W12" s="3"/>
      <c r="X12" s="3"/>
      <c r="Y12" s="3"/>
      <c r="Z12" s="3"/>
      <c r="AA12" s="30"/>
      <c r="AB12" s="30"/>
      <c r="AC12" s="16"/>
      <c r="AD12" s="19">
        <v>0.4375</v>
      </c>
      <c r="AE12" s="6">
        <v>0.5625</v>
      </c>
      <c r="AF12" s="6">
        <v>0.53194444444444444</v>
      </c>
      <c r="AG12" s="3">
        <f t="shared" si="0"/>
        <v>160</v>
      </c>
      <c r="AH12" s="3"/>
      <c r="AI12" s="3"/>
      <c r="AJ12" s="3">
        <f t="shared" si="1"/>
        <v>160</v>
      </c>
      <c r="AK12" s="3"/>
      <c r="AL12" s="3"/>
      <c r="AM12" s="3"/>
      <c r="AN12" s="1"/>
    </row>
    <row r="13" spans="1:40" ht="15.75" customHeight="1">
      <c r="A13" s="1" t="s">
        <v>21</v>
      </c>
      <c r="B13" s="1" t="s">
        <v>47</v>
      </c>
      <c r="C13" s="1" t="s">
        <v>46</v>
      </c>
      <c r="D13" s="3">
        <v>3</v>
      </c>
      <c r="E13" s="1"/>
      <c r="F13" s="2"/>
      <c r="G13" s="15">
        <v>1</v>
      </c>
      <c r="H13" s="3">
        <v>1</v>
      </c>
      <c r="I13" s="3"/>
      <c r="J13" s="3">
        <v>1</v>
      </c>
      <c r="K13" s="3"/>
      <c r="L13" s="16"/>
      <c r="M13" s="23"/>
      <c r="N13" s="3"/>
      <c r="O13" s="3"/>
      <c r="P13" s="3">
        <v>1</v>
      </c>
      <c r="Q13" s="3">
        <v>1</v>
      </c>
      <c r="R13" s="3"/>
      <c r="S13" s="3"/>
      <c r="T13" s="15">
        <v>1</v>
      </c>
      <c r="U13" s="3"/>
      <c r="V13" s="3"/>
      <c r="W13" s="3"/>
      <c r="X13" s="3"/>
      <c r="Y13" s="3"/>
      <c r="Z13" s="3"/>
      <c r="AA13" s="30"/>
      <c r="AB13" s="30"/>
      <c r="AC13" s="16"/>
      <c r="AD13" s="19">
        <v>0.4375</v>
      </c>
      <c r="AE13" s="6">
        <v>0.5625</v>
      </c>
      <c r="AF13" s="6">
        <v>0.55486111111111114</v>
      </c>
      <c r="AG13" s="3">
        <f t="shared" si="0"/>
        <v>110</v>
      </c>
      <c r="AH13" s="3"/>
      <c r="AI13" s="3"/>
      <c r="AJ13" s="3">
        <f t="shared" si="1"/>
        <v>110</v>
      </c>
      <c r="AK13" s="3"/>
      <c r="AL13" s="3"/>
      <c r="AM13" s="3"/>
      <c r="AN13" s="1"/>
    </row>
    <row r="14" spans="1:40" ht="15.75" customHeight="1">
      <c r="A14" s="1" t="s">
        <v>21</v>
      </c>
      <c r="B14" s="1" t="s">
        <v>47</v>
      </c>
      <c r="C14" s="1" t="s">
        <v>94</v>
      </c>
      <c r="D14" s="3">
        <v>36</v>
      </c>
      <c r="E14" s="1"/>
      <c r="F14" s="2"/>
      <c r="G14" s="15"/>
      <c r="H14" s="3"/>
      <c r="I14" s="3"/>
      <c r="J14" s="3"/>
      <c r="K14" s="3"/>
      <c r="L14" s="16"/>
      <c r="M14" s="23"/>
      <c r="N14" s="3"/>
      <c r="O14" s="3"/>
      <c r="P14" s="3"/>
      <c r="Q14" s="3"/>
      <c r="R14" s="3"/>
      <c r="S14" s="3"/>
      <c r="T14" s="15"/>
      <c r="U14" s="3"/>
      <c r="V14" s="3">
        <v>1</v>
      </c>
      <c r="W14" s="3"/>
      <c r="X14" s="3">
        <v>1</v>
      </c>
      <c r="Y14" s="3">
        <v>1</v>
      </c>
      <c r="Z14" s="3">
        <v>1</v>
      </c>
      <c r="AA14" s="30">
        <v>1</v>
      </c>
      <c r="AB14" s="30">
        <v>1</v>
      </c>
      <c r="AC14" s="16">
        <v>1</v>
      </c>
      <c r="AD14" s="19">
        <v>0.4375</v>
      </c>
      <c r="AE14" s="6">
        <v>0.5625</v>
      </c>
      <c r="AF14" s="6">
        <v>0.57291666666666663</v>
      </c>
      <c r="AG14" s="3">
        <f t="shared" si="0"/>
        <v>140</v>
      </c>
      <c r="AH14" s="3">
        <v>15</v>
      </c>
      <c r="AI14" s="3">
        <v>40</v>
      </c>
      <c r="AJ14" s="3">
        <f t="shared" si="1"/>
        <v>100</v>
      </c>
      <c r="AK14" s="3"/>
      <c r="AL14" s="3"/>
      <c r="AM14" s="3"/>
      <c r="AN14" s="1"/>
    </row>
    <row r="15" spans="1:40" ht="15.75" customHeight="1">
      <c r="A15" s="24"/>
      <c r="B15" s="24"/>
      <c r="C15" s="24"/>
      <c r="D15" s="25"/>
      <c r="E15" s="24"/>
      <c r="F15" s="26"/>
      <c r="G15" s="17"/>
      <c r="H15" s="5"/>
      <c r="I15" s="5"/>
      <c r="J15" s="5"/>
      <c r="K15" s="5"/>
      <c r="L15" s="18"/>
      <c r="M15" s="22"/>
      <c r="N15" s="5"/>
      <c r="O15" s="5"/>
      <c r="P15" s="5"/>
      <c r="Q15" s="5"/>
      <c r="R15" s="5"/>
      <c r="S15" s="5"/>
      <c r="T15" s="17"/>
      <c r="U15" s="5"/>
      <c r="V15" s="5"/>
      <c r="W15" s="5"/>
      <c r="X15" s="5"/>
      <c r="Y15" s="5"/>
      <c r="Z15" s="5"/>
      <c r="AA15" s="31"/>
      <c r="AB15" s="31"/>
      <c r="AC15" s="18"/>
      <c r="AD15" s="27"/>
      <c r="AE15" s="28"/>
      <c r="AF15" s="28"/>
      <c r="AG15" s="25"/>
      <c r="AH15" s="25"/>
      <c r="AI15" s="25"/>
      <c r="AJ15" s="25"/>
      <c r="AK15" s="25"/>
      <c r="AL15" s="25"/>
      <c r="AM15" s="25"/>
      <c r="AN15" s="24"/>
    </row>
    <row r="16" spans="1:40" ht="15.75" customHeight="1">
      <c r="A16" s="1" t="s">
        <v>22</v>
      </c>
      <c r="B16" s="1" t="s">
        <v>76</v>
      </c>
      <c r="C16" s="1" t="s">
        <v>77</v>
      </c>
      <c r="D16" s="3">
        <v>25</v>
      </c>
      <c r="E16" s="1"/>
      <c r="F16" s="2"/>
      <c r="G16" s="15">
        <v>1</v>
      </c>
      <c r="H16" s="3">
        <v>1</v>
      </c>
      <c r="I16" s="3">
        <v>1</v>
      </c>
      <c r="J16" s="3">
        <v>1</v>
      </c>
      <c r="K16" s="3">
        <v>1</v>
      </c>
      <c r="L16" s="16">
        <v>1</v>
      </c>
      <c r="M16" s="23">
        <v>1</v>
      </c>
      <c r="N16" s="3">
        <v>1</v>
      </c>
      <c r="O16" s="3">
        <v>1</v>
      </c>
      <c r="P16" s="3">
        <v>1</v>
      </c>
      <c r="Q16" s="3">
        <v>1</v>
      </c>
      <c r="R16" s="3"/>
      <c r="S16" s="3"/>
      <c r="T16" s="15">
        <v>1</v>
      </c>
      <c r="U16" s="3">
        <v>1</v>
      </c>
      <c r="V16" s="3">
        <v>1</v>
      </c>
      <c r="W16" s="3">
        <v>1</v>
      </c>
      <c r="X16" s="3">
        <v>1</v>
      </c>
      <c r="Y16" s="3"/>
      <c r="Z16" s="3"/>
      <c r="AA16" s="30"/>
      <c r="AB16" s="30"/>
      <c r="AC16" s="16"/>
      <c r="AD16" s="19">
        <v>0.4375</v>
      </c>
      <c r="AE16" s="6">
        <v>0.5625</v>
      </c>
      <c r="AF16" s="6">
        <v>0.55555555555555558</v>
      </c>
      <c r="AG16" s="3">
        <f>$G$1*G16+$H$1*H16+$I$1*I16+$J$1*J16+$K$1*K16+$L$1*L16+$M$1*M16+$N$1*N16+$O$1*O16+$P$1*P16+$Q$1*Q16+$R$1*R16+$S$1*S16+$T$1*T16+$U$1*U16+$V$1*V16+$W$1*W16+$X$1*X16+$Y$1*Y16+$Z$1*Z16++$AA$1*AA16+$AB$1*AB16+$AC$1*AC16</f>
        <v>300</v>
      </c>
      <c r="AH16" s="3"/>
      <c r="AI16" s="3"/>
      <c r="AJ16" s="3">
        <f>AG16-AI16</f>
        <v>300</v>
      </c>
      <c r="AK16" s="3">
        <v>1</v>
      </c>
      <c r="AL16" s="3">
        <v>1</v>
      </c>
      <c r="AM16" s="3">
        <v>1</v>
      </c>
      <c r="AN16" s="1"/>
    </row>
    <row r="17" spans="1:40" ht="15.75" customHeight="1">
      <c r="A17" s="24"/>
      <c r="B17" s="24"/>
      <c r="C17" s="24"/>
      <c r="D17" s="25"/>
      <c r="E17" s="24"/>
      <c r="F17" s="26"/>
      <c r="G17" s="17"/>
      <c r="H17" s="5"/>
      <c r="I17" s="5"/>
      <c r="J17" s="5"/>
      <c r="K17" s="5"/>
      <c r="L17" s="18"/>
      <c r="M17" s="22"/>
      <c r="N17" s="5"/>
      <c r="O17" s="5"/>
      <c r="P17" s="5"/>
      <c r="Q17" s="5"/>
      <c r="R17" s="5"/>
      <c r="S17" s="5"/>
      <c r="T17" s="17"/>
      <c r="U17" s="5"/>
      <c r="V17" s="5"/>
      <c r="W17" s="5"/>
      <c r="X17" s="5"/>
      <c r="Y17" s="5"/>
      <c r="Z17" s="5"/>
      <c r="AA17" s="31"/>
      <c r="AB17" s="31"/>
      <c r="AC17" s="18"/>
      <c r="AD17" s="27"/>
      <c r="AE17" s="28"/>
      <c r="AF17" s="28"/>
      <c r="AG17" s="25"/>
      <c r="AH17" s="25"/>
      <c r="AI17" s="25"/>
      <c r="AJ17" s="25"/>
      <c r="AK17" s="25"/>
      <c r="AL17" s="25"/>
      <c r="AM17" s="25"/>
      <c r="AN17" s="24"/>
    </row>
    <row r="18" spans="1:40" ht="15.75" customHeight="1">
      <c r="A18" s="1" t="s">
        <v>23</v>
      </c>
      <c r="B18" s="1" t="s">
        <v>53</v>
      </c>
      <c r="C18" s="1" t="s">
        <v>54</v>
      </c>
      <c r="D18" s="3">
        <v>6</v>
      </c>
      <c r="E18" s="1"/>
      <c r="F18" s="2"/>
      <c r="G18" s="15">
        <v>1</v>
      </c>
      <c r="H18" s="3">
        <v>1</v>
      </c>
      <c r="I18" s="3">
        <v>1</v>
      </c>
      <c r="J18" s="3">
        <v>1</v>
      </c>
      <c r="K18" s="3">
        <v>1</v>
      </c>
      <c r="L18" s="16">
        <v>1</v>
      </c>
      <c r="M18" s="23"/>
      <c r="N18" s="3"/>
      <c r="O18" s="3"/>
      <c r="P18" s="3"/>
      <c r="Q18" s="3"/>
      <c r="R18" s="3"/>
      <c r="S18" s="3"/>
      <c r="T18" s="15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0">
        <v>1</v>
      </c>
      <c r="AB18" s="30">
        <v>1</v>
      </c>
      <c r="AC18" s="16">
        <v>1</v>
      </c>
      <c r="AD18" s="19">
        <v>0.4375</v>
      </c>
      <c r="AE18" s="6">
        <v>0.5625</v>
      </c>
      <c r="AF18" s="6">
        <v>0.5625</v>
      </c>
      <c r="AG18" s="3">
        <f>$G$1*G18+$H$1*H18+$I$1*I18+$J$1*J18+$K$1*K18+$L$1*L18+$M$1*M18+$N$1*N18+$O$1*O18+$P$1*P18+$Q$1*Q18+$R$1*R18+$S$1*S18+$T$1*T18+$U$1*U18+$V$1*V18+$W$1*W18+$X$1*X18+$Y$1*Y18+$Z$1*Z18++$AA$1*AA18+$AB$1*AB18+$AC$1*AC18</f>
        <v>300</v>
      </c>
      <c r="AH18" s="3"/>
      <c r="AI18" s="3"/>
      <c r="AJ18" s="3">
        <f>AG18-AI18</f>
        <v>300</v>
      </c>
      <c r="AK18" s="3">
        <v>1</v>
      </c>
      <c r="AL18" s="3">
        <v>1</v>
      </c>
      <c r="AM18" s="3">
        <v>1</v>
      </c>
      <c r="AN18" s="1"/>
    </row>
    <row r="19" spans="1:40" ht="15.75" customHeight="1">
      <c r="A19" s="4"/>
      <c r="B19" s="4"/>
      <c r="C19" s="4"/>
      <c r="D19" s="5"/>
      <c r="E19" s="4"/>
      <c r="F19" s="14"/>
      <c r="G19" s="17"/>
      <c r="H19" s="5"/>
      <c r="I19" s="5"/>
      <c r="J19" s="5"/>
      <c r="K19" s="5"/>
      <c r="L19" s="18"/>
      <c r="M19" s="22"/>
      <c r="N19" s="5"/>
      <c r="O19" s="5"/>
      <c r="P19" s="5"/>
      <c r="Q19" s="5"/>
      <c r="R19" s="5"/>
      <c r="S19" s="5"/>
      <c r="T19" s="17"/>
      <c r="U19" s="5"/>
      <c r="V19" s="5"/>
      <c r="W19" s="5"/>
      <c r="X19" s="5"/>
      <c r="Y19" s="5"/>
      <c r="Z19" s="5"/>
      <c r="AA19" s="31"/>
      <c r="AB19" s="31"/>
      <c r="AC19" s="18"/>
      <c r="AD19" s="20"/>
      <c r="AE19" s="7"/>
      <c r="AF19" s="7"/>
      <c r="AG19" s="5"/>
      <c r="AH19" s="5"/>
      <c r="AI19" s="5"/>
      <c r="AJ19" s="5"/>
      <c r="AK19" s="25"/>
      <c r="AL19" s="25"/>
      <c r="AM19" s="25"/>
      <c r="AN19" s="24"/>
    </row>
    <row r="20" spans="1:40" ht="15.75" customHeight="1">
      <c r="A20" s="1" t="s">
        <v>24</v>
      </c>
      <c r="B20" s="1" t="s">
        <v>63</v>
      </c>
      <c r="C20" s="1" t="s">
        <v>64</v>
      </c>
      <c r="D20" s="3">
        <v>15</v>
      </c>
      <c r="E20" s="1"/>
      <c r="F20" s="2"/>
      <c r="G20" s="15">
        <v>1</v>
      </c>
      <c r="H20" s="3">
        <v>1</v>
      </c>
      <c r="I20" s="3">
        <v>1</v>
      </c>
      <c r="J20" s="3">
        <v>1</v>
      </c>
      <c r="K20" s="3"/>
      <c r="L20" s="16"/>
      <c r="M20" s="23">
        <v>1</v>
      </c>
      <c r="N20" s="3">
        <v>1</v>
      </c>
      <c r="O20" s="3">
        <v>1</v>
      </c>
      <c r="P20" s="3">
        <v>1</v>
      </c>
      <c r="Q20" s="3"/>
      <c r="R20" s="3"/>
      <c r="S20" s="3"/>
      <c r="T20" s="15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0">
        <v>1</v>
      </c>
      <c r="AB20" s="30">
        <v>1</v>
      </c>
      <c r="AC20" s="16">
        <v>1</v>
      </c>
      <c r="AD20" s="19">
        <v>0.4375</v>
      </c>
      <c r="AE20" s="6">
        <v>0.5625</v>
      </c>
      <c r="AF20" s="6">
        <v>0.55902777777777779</v>
      </c>
      <c r="AG20" s="3">
        <f>$G$1*G20+$H$1*H20+$I$1*I20+$J$1*J20+$K$1*K20+$L$1*L20+$M$1*M20+$N$1*N20+$O$1*O20+$P$1*P20+$Q$1*Q20+$R$1*R20+$S$1*S20+$T$1*T20+$U$1*U20+$V$1*V20+$W$1*W20+$X$1*X20+$Y$1*Y20+$Z$1*Z20++$AA$1*AA20+$AB$1*AB20+$AC$1*AC20</f>
        <v>350</v>
      </c>
      <c r="AH20" s="3"/>
      <c r="AI20" s="3"/>
      <c r="AJ20" s="3">
        <f>AG20-AI20</f>
        <v>350</v>
      </c>
      <c r="AK20" s="3">
        <v>1</v>
      </c>
      <c r="AL20" s="3">
        <v>1</v>
      </c>
      <c r="AM20" s="3">
        <v>1</v>
      </c>
      <c r="AN20" s="1"/>
    </row>
    <row r="21" spans="1:40" ht="15.75" customHeight="1">
      <c r="A21" s="1" t="s">
        <v>24</v>
      </c>
      <c r="B21" s="1" t="s">
        <v>63</v>
      </c>
      <c r="C21" s="1" t="s">
        <v>98</v>
      </c>
      <c r="D21" s="3">
        <v>33</v>
      </c>
      <c r="E21" s="1"/>
      <c r="F21" s="2"/>
      <c r="G21" s="15">
        <v>1</v>
      </c>
      <c r="H21" s="3">
        <v>1</v>
      </c>
      <c r="I21" s="3">
        <v>1</v>
      </c>
      <c r="J21" s="3">
        <v>1</v>
      </c>
      <c r="K21" s="3"/>
      <c r="L21" s="16"/>
      <c r="M21" s="23">
        <v>1</v>
      </c>
      <c r="N21" s="3">
        <v>1</v>
      </c>
      <c r="O21" s="3">
        <v>1</v>
      </c>
      <c r="P21" s="3">
        <v>1</v>
      </c>
      <c r="Q21" s="3"/>
      <c r="R21" s="3"/>
      <c r="S21" s="3"/>
      <c r="T21" s="15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0"/>
      <c r="AB21" s="30"/>
      <c r="AC21" s="16"/>
      <c r="AD21" s="19">
        <v>0.4375</v>
      </c>
      <c r="AE21" s="6">
        <v>0.5625</v>
      </c>
      <c r="AF21" s="6">
        <v>0.53055555555555556</v>
      </c>
      <c r="AG21" s="3">
        <f>$G$1*G21+$H$1*H21+$I$1*I21+$J$1*J21+$K$1*K21+$L$1*L21+$M$1*M21+$N$1*N21+$O$1*O21+$P$1*P21+$Q$1*Q21+$R$1*R21+$S$1*S21+$T$1*T21+$U$1*U21+$V$1*V21+$W$1*W21+$X$1*X21+$Y$1*Y21+$Z$1*Z21++$AA$1*AA21+$AB$1*AB21+$AC$1*AC21</f>
        <v>310</v>
      </c>
      <c r="AH21" s="3"/>
      <c r="AI21" s="3"/>
      <c r="AJ21" s="3">
        <f>AG21-AI21</f>
        <v>310</v>
      </c>
      <c r="AK21" s="3">
        <v>2</v>
      </c>
      <c r="AL21" s="3">
        <v>2</v>
      </c>
      <c r="AM21" s="3">
        <v>2</v>
      </c>
      <c r="AN21" s="1"/>
    </row>
    <row r="22" spans="1:40" ht="15.75" customHeight="1">
      <c r="A22" s="1" t="s">
        <v>24</v>
      </c>
      <c r="B22" s="1" t="s">
        <v>63</v>
      </c>
      <c r="C22" s="1" t="s">
        <v>92</v>
      </c>
      <c r="D22" s="3">
        <v>39</v>
      </c>
      <c r="E22" s="1"/>
      <c r="F22" s="2"/>
      <c r="G22" s="15">
        <v>1</v>
      </c>
      <c r="H22" s="3"/>
      <c r="I22" s="3"/>
      <c r="J22" s="3"/>
      <c r="K22" s="3"/>
      <c r="L22" s="16"/>
      <c r="M22" s="23">
        <v>1</v>
      </c>
      <c r="N22" s="3">
        <v>1</v>
      </c>
      <c r="O22" s="3">
        <v>1</v>
      </c>
      <c r="P22" s="3">
        <v>1</v>
      </c>
      <c r="Q22" s="3">
        <v>1</v>
      </c>
      <c r="R22" s="3"/>
      <c r="S22" s="3"/>
      <c r="T22" s="15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0">
        <v>1</v>
      </c>
      <c r="AB22" s="30"/>
      <c r="AC22" s="16"/>
      <c r="AD22" s="19">
        <v>0.4375</v>
      </c>
      <c r="AE22" s="6">
        <v>0.5625</v>
      </c>
      <c r="AF22" s="6">
        <v>0.55902777777777779</v>
      </c>
      <c r="AG22" s="3">
        <f>$G$1*G22+$H$1*H22+$I$1*I22+$J$1*J22+$K$1*K22+$L$1*L22+$M$1*M22+$N$1*N22+$O$1*O22+$P$1*P22+$Q$1*Q22+$R$1*R22+$S$1*S22+$T$1*T22+$U$1*U22+$V$1*V22+$W$1*W22+$X$1*X22+$Y$1*Y22+$Z$1*Z22++$AA$1*AA22+$AB$1*AB22+$AC$1*AC22</f>
        <v>260</v>
      </c>
      <c r="AH22" s="3"/>
      <c r="AI22" s="3"/>
      <c r="AJ22" s="3">
        <f>AG22-AI22</f>
        <v>260</v>
      </c>
      <c r="AK22" s="3">
        <v>3</v>
      </c>
      <c r="AL22" s="3">
        <v>3</v>
      </c>
      <c r="AM22" s="3">
        <v>3</v>
      </c>
      <c r="AN22" s="1"/>
    </row>
    <row r="23" spans="1:40" ht="15.75" customHeight="1">
      <c r="A23" s="24"/>
      <c r="B23" s="24"/>
      <c r="C23" s="24"/>
      <c r="D23" s="25"/>
      <c r="E23" s="24"/>
      <c r="F23" s="26"/>
      <c r="G23" s="41"/>
      <c r="H23" s="25"/>
      <c r="I23" s="25"/>
      <c r="J23" s="25"/>
      <c r="K23" s="25"/>
      <c r="L23" s="42"/>
      <c r="M23" s="43"/>
      <c r="N23" s="25"/>
      <c r="O23" s="25"/>
      <c r="P23" s="25"/>
      <c r="Q23" s="25"/>
      <c r="R23" s="25"/>
      <c r="S23" s="25"/>
      <c r="T23" s="41"/>
      <c r="U23" s="25"/>
      <c r="V23" s="25"/>
      <c r="W23" s="25"/>
      <c r="X23" s="25"/>
      <c r="Y23" s="25"/>
      <c r="Z23" s="25"/>
      <c r="AA23" s="44"/>
      <c r="AB23" s="44"/>
      <c r="AC23" s="42"/>
      <c r="AD23" s="27"/>
      <c r="AE23" s="28"/>
      <c r="AF23" s="28"/>
      <c r="AG23" s="25"/>
      <c r="AH23" s="25"/>
      <c r="AI23" s="25"/>
      <c r="AJ23" s="25"/>
      <c r="AK23" s="25"/>
      <c r="AL23" s="25"/>
      <c r="AM23" s="25"/>
      <c r="AN23" s="24"/>
    </row>
    <row r="24" spans="1:40" ht="15.75" customHeight="1">
      <c r="A24" s="1" t="s">
        <v>25</v>
      </c>
      <c r="B24" s="1" t="s">
        <v>107</v>
      </c>
      <c r="C24" s="1" t="s">
        <v>70</v>
      </c>
      <c r="D24" s="3">
        <v>23</v>
      </c>
      <c r="E24" s="1"/>
      <c r="F24" s="2"/>
      <c r="G24" s="15">
        <v>1</v>
      </c>
      <c r="H24" s="3">
        <v>1</v>
      </c>
      <c r="I24" s="3">
        <v>1</v>
      </c>
      <c r="J24" s="3">
        <v>1</v>
      </c>
      <c r="K24" s="3"/>
      <c r="L24" s="16"/>
      <c r="M24" s="23">
        <v>1</v>
      </c>
      <c r="N24" s="3">
        <v>1</v>
      </c>
      <c r="O24" s="3">
        <v>1</v>
      </c>
      <c r="P24" s="3">
        <v>1</v>
      </c>
      <c r="Q24" s="3">
        <v>1</v>
      </c>
      <c r="R24" s="3"/>
      <c r="S24" s="3"/>
      <c r="T24" s="15">
        <v>1</v>
      </c>
      <c r="U24" s="3">
        <v>1</v>
      </c>
      <c r="V24" s="3">
        <v>1</v>
      </c>
      <c r="W24" s="3">
        <v>1</v>
      </c>
      <c r="X24" s="3">
        <v>1</v>
      </c>
      <c r="Y24" s="3"/>
      <c r="Z24" s="3"/>
      <c r="AA24" s="30"/>
      <c r="AB24" s="30"/>
      <c r="AC24" s="16"/>
      <c r="AD24" s="19">
        <v>0.4375</v>
      </c>
      <c r="AE24" s="6">
        <v>0.5625</v>
      </c>
      <c r="AF24" s="6">
        <v>0.56527777777777777</v>
      </c>
      <c r="AG24" s="3">
        <f>$G$1*G24+$H$1*H24+$I$1*I24+$J$1*J24+$K$1*K24+$L$1*L24+$M$1*M24+$N$1*N24+$O$1*O24+$P$1*P24+$Q$1*Q24+$R$1*R24+$S$1*S24+$T$1*T24+$U$1*U24+$V$1*V24+$W$1*W24+$X$1*X24+$Y$1*Y24+$Z$1*Z24++$AA$1*AA24+$AB$1*AB24+$AC$1*AC24</f>
        <v>270</v>
      </c>
      <c r="AH24" s="3">
        <v>4</v>
      </c>
      <c r="AI24" s="3">
        <v>4</v>
      </c>
      <c r="AJ24" s="3">
        <f>AG24-AI24</f>
        <v>266</v>
      </c>
      <c r="AK24" s="3">
        <v>1</v>
      </c>
      <c r="AL24" s="3">
        <v>1</v>
      </c>
      <c r="AM24" s="3">
        <v>1</v>
      </c>
      <c r="AN24" s="1"/>
    </row>
    <row r="25" spans="1:40" ht="15.75" customHeight="1">
      <c r="A25" s="24"/>
      <c r="B25" s="24"/>
      <c r="C25" s="24"/>
      <c r="D25" s="25"/>
      <c r="E25" s="24"/>
      <c r="F25" s="26"/>
      <c r="G25" s="41"/>
      <c r="H25" s="25"/>
      <c r="I25" s="25"/>
      <c r="J25" s="25"/>
      <c r="K25" s="25"/>
      <c r="L25" s="42"/>
      <c r="M25" s="43"/>
      <c r="N25" s="25"/>
      <c r="O25" s="25"/>
      <c r="P25" s="25"/>
      <c r="Q25" s="25"/>
      <c r="R25" s="25"/>
      <c r="S25" s="25"/>
      <c r="T25" s="41"/>
      <c r="U25" s="25"/>
      <c r="V25" s="25"/>
      <c r="W25" s="25"/>
      <c r="X25" s="25"/>
      <c r="Y25" s="25"/>
      <c r="Z25" s="25"/>
      <c r="AA25" s="44"/>
      <c r="AB25" s="44"/>
      <c r="AC25" s="42"/>
      <c r="AD25" s="27"/>
      <c r="AE25" s="28"/>
      <c r="AF25" s="28"/>
      <c r="AG25" s="25"/>
      <c r="AH25" s="25"/>
      <c r="AI25" s="25"/>
      <c r="AJ25" s="25"/>
      <c r="AK25" s="25"/>
      <c r="AL25" s="25"/>
      <c r="AM25" s="25"/>
      <c r="AN25" s="24"/>
    </row>
    <row r="26" spans="1:40" ht="15.75" customHeight="1">
      <c r="A26" s="1" t="s">
        <v>26</v>
      </c>
      <c r="B26" s="1" t="s">
        <v>51</v>
      </c>
      <c r="C26" s="1" t="s">
        <v>19</v>
      </c>
      <c r="D26" s="3">
        <v>29</v>
      </c>
      <c r="E26" s="1"/>
      <c r="F26" s="2"/>
      <c r="G26" s="15">
        <v>1</v>
      </c>
      <c r="H26" s="3">
        <v>1</v>
      </c>
      <c r="I26" s="3">
        <v>1</v>
      </c>
      <c r="J26" s="3">
        <v>1</v>
      </c>
      <c r="K26" s="3"/>
      <c r="L26" s="16"/>
      <c r="M26" s="23">
        <v>1</v>
      </c>
      <c r="N26" s="3">
        <v>1</v>
      </c>
      <c r="O26" s="3">
        <v>1</v>
      </c>
      <c r="P26" s="3">
        <v>1</v>
      </c>
      <c r="Q26" s="3">
        <v>1</v>
      </c>
      <c r="R26" s="3"/>
      <c r="S26" s="3"/>
      <c r="T26" s="15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0">
        <v>1</v>
      </c>
      <c r="AB26" s="30"/>
      <c r="AC26" s="16"/>
      <c r="AD26" s="19">
        <v>0.4375</v>
      </c>
      <c r="AE26" s="6">
        <v>0.5625</v>
      </c>
      <c r="AF26" s="6">
        <v>0.54722222222222217</v>
      </c>
      <c r="AG26" s="3">
        <f t="shared" ref="AG26:AG34" si="2">$G$1*G26+$H$1*H26+$I$1*I26+$J$1*J26+$K$1*K26+$L$1*L26+$M$1*M26+$N$1*N26+$O$1*O26+$P$1*P26+$Q$1*Q26+$R$1*R26+$S$1*S26+$T$1*T26+$U$1*U26+$V$1*V26+$W$1*W26+$X$1*X26+$Y$1*Y26+$Z$1*Z26++$AA$1*AA26+$AB$1*AB26+$AC$1*AC26</f>
        <v>340</v>
      </c>
      <c r="AH26" s="3"/>
      <c r="AI26" s="3"/>
      <c r="AJ26" s="3">
        <f t="shared" ref="AJ26:AJ34" si="3">AG26-AI26</f>
        <v>340</v>
      </c>
      <c r="AK26" s="3">
        <v>2</v>
      </c>
      <c r="AL26" s="3">
        <v>2</v>
      </c>
      <c r="AM26" s="3">
        <v>1</v>
      </c>
      <c r="AN26" s="1"/>
    </row>
    <row r="27" spans="1:40" ht="15.75" customHeight="1">
      <c r="A27" s="32" t="s">
        <v>26</v>
      </c>
      <c r="B27" s="32" t="s">
        <v>51</v>
      </c>
      <c r="C27" s="32" t="s">
        <v>91</v>
      </c>
      <c r="D27" s="29">
        <v>0</v>
      </c>
      <c r="E27" s="32"/>
      <c r="F27" s="33"/>
      <c r="G27" s="34">
        <v>1</v>
      </c>
      <c r="H27" s="29">
        <v>1</v>
      </c>
      <c r="I27" s="29">
        <v>1</v>
      </c>
      <c r="J27" s="29">
        <v>1</v>
      </c>
      <c r="K27" s="29">
        <v>1</v>
      </c>
      <c r="L27" s="35">
        <v>1</v>
      </c>
      <c r="M27" s="36">
        <v>1</v>
      </c>
      <c r="N27" s="29">
        <v>1</v>
      </c>
      <c r="O27" s="29">
        <v>1</v>
      </c>
      <c r="P27" s="29">
        <v>1</v>
      </c>
      <c r="Q27" s="29">
        <v>1</v>
      </c>
      <c r="R27" s="29"/>
      <c r="S27" s="29"/>
      <c r="T27" s="34">
        <v>1</v>
      </c>
      <c r="U27" s="29"/>
      <c r="V27" s="29">
        <v>1</v>
      </c>
      <c r="W27" s="29">
        <v>1</v>
      </c>
      <c r="X27" s="29">
        <v>1</v>
      </c>
      <c r="Y27" s="29">
        <v>1</v>
      </c>
      <c r="Z27" s="29">
        <v>1</v>
      </c>
      <c r="AA27" s="37"/>
      <c r="AB27" s="37"/>
      <c r="AC27" s="35"/>
      <c r="AD27" s="38">
        <v>0.4375</v>
      </c>
      <c r="AE27" s="39">
        <v>0.5625</v>
      </c>
      <c r="AF27" s="39">
        <v>0.56805555555555554</v>
      </c>
      <c r="AG27" s="29">
        <f t="shared" si="2"/>
        <v>340</v>
      </c>
      <c r="AH27" s="29">
        <v>8</v>
      </c>
      <c r="AI27" s="29">
        <v>11</v>
      </c>
      <c r="AJ27" s="29">
        <f t="shared" si="3"/>
        <v>329</v>
      </c>
      <c r="AK27" s="29">
        <v>3</v>
      </c>
      <c r="AL27" s="29">
        <v>3</v>
      </c>
      <c r="AM27" s="29">
        <v>2</v>
      </c>
      <c r="AN27" s="32" t="s">
        <v>100</v>
      </c>
    </row>
    <row r="28" spans="1:40" ht="15.75" customHeight="1">
      <c r="A28" s="1" t="s">
        <v>26</v>
      </c>
      <c r="B28" s="1" t="s">
        <v>51</v>
      </c>
      <c r="C28" s="1" t="s">
        <v>69</v>
      </c>
      <c r="D28" s="3">
        <v>21</v>
      </c>
      <c r="E28" s="1"/>
      <c r="F28" s="2"/>
      <c r="G28" s="15">
        <v>1</v>
      </c>
      <c r="H28" s="3">
        <v>1</v>
      </c>
      <c r="I28" s="3">
        <v>1</v>
      </c>
      <c r="J28" s="3">
        <v>1</v>
      </c>
      <c r="K28" s="3">
        <v>1</v>
      </c>
      <c r="L28" s="16">
        <v>1</v>
      </c>
      <c r="M28" s="23">
        <v>1</v>
      </c>
      <c r="N28" s="3">
        <v>1</v>
      </c>
      <c r="O28" s="3">
        <v>1</v>
      </c>
      <c r="P28" s="3">
        <v>1</v>
      </c>
      <c r="Q28" s="3">
        <v>1</v>
      </c>
      <c r="R28" s="3"/>
      <c r="S28" s="3"/>
      <c r="T28" s="15">
        <v>1</v>
      </c>
      <c r="U28" s="3">
        <v>1</v>
      </c>
      <c r="V28" s="3">
        <v>1</v>
      </c>
      <c r="W28" s="3">
        <v>1</v>
      </c>
      <c r="X28" s="3">
        <v>1</v>
      </c>
      <c r="Y28" s="3"/>
      <c r="Z28" s="3"/>
      <c r="AA28" s="30"/>
      <c r="AB28" s="30"/>
      <c r="AC28" s="16"/>
      <c r="AD28" s="19">
        <v>0.4375</v>
      </c>
      <c r="AE28" s="6">
        <v>0.5625</v>
      </c>
      <c r="AF28" s="6">
        <v>0.56111111111111112</v>
      </c>
      <c r="AG28" s="3">
        <f t="shared" si="2"/>
        <v>300</v>
      </c>
      <c r="AH28" s="3"/>
      <c r="AI28" s="3"/>
      <c r="AJ28" s="3">
        <f t="shared" si="3"/>
        <v>300</v>
      </c>
      <c r="AK28" s="3"/>
      <c r="AL28" s="3"/>
      <c r="AM28" s="3">
        <v>3</v>
      </c>
      <c r="AN28" s="1"/>
    </row>
    <row r="29" spans="1:40" ht="15.75" customHeight="1">
      <c r="A29" s="1" t="s">
        <v>26</v>
      </c>
      <c r="B29" s="1" t="s">
        <v>51</v>
      </c>
      <c r="C29" s="1" t="s">
        <v>61</v>
      </c>
      <c r="D29" s="3">
        <v>13</v>
      </c>
      <c r="E29" s="1"/>
      <c r="F29" s="2"/>
      <c r="G29" s="15">
        <v>1</v>
      </c>
      <c r="H29" s="3">
        <v>1</v>
      </c>
      <c r="I29" s="3">
        <v>1</v>
      </c>
      <c r="J29" s="3">
        <v>1</v>
      </c>
      <c r="K29" s="3"/>
      <c r="L29" s="16"/>
      <c r="M29" s="23">
        <v>1</v>
      </c>
      <c r="N29" s="3">
        <v>1</v>
      </c>
      <c r="O29" s="3">
        <v>1</v>
      </c>
      <c r="P29" s="3">
        <v>1</v>
      </c>
      <c r="Q29" s="3"/>
      <c r="R29" s="3"/>
      <c r="S29" s="3"/>
      <c r="T29" s="15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/>
      <c r="AA29" s="30"/>
      <c r="AB29" s="30"/>
      <c r="AC29" s="16"/>
      <c r="AD29" s="19">
        <v>0.4375</v>
      </c>
      <c r="AE29" s="6">
        <v>0.5625</v>
      </c>
      <c r="AF29" s="6">
        <v>0.55486111111111114</v>
      </c>
      <c r="AG29" s="3">
        <f t="shared" si="2"/>
        <v>290</v>
      </c>
      <c r="AH29" s="3"/>
      <c r="AI29" s="3"/>
      <c r="AJ29" s="3">
        <f t="shared" si="3"/>
        <v>290</v>
      </c>
      <c r="AK29" s="3"/>
      <c r="AL29" s="3"/>
      <c r="AM29" s="3"/>
      <c r="AN29" s="1"/>
    </row>
    <row r="30" spans="1:40" ht="15.75" customHeight="1">
      <c r="A30" s="32" t="s">
        <v>26</v>
      </c>
      <c r="B30" s="32" t="s">
        <v>51</v>
      </c>
      <c r="C30" s="32" t="s">
        <v>68</v>
      </c>
      <c r="D30" s="29">
        <v>22</v>
      </c>
      <c r="E30" s="32"/>
      <c r="F30" s="33"/>
      <c r="G30" s="34"/>
      <c r="H30" s="29">
        <v>1</v>
      </c>
      <c r="I30" s="29">
        <v>1</v>
      </c>
      <c r="J30" s="29">
        <v>1</v>
      </c>
      <c r="K30" s="29"/>
      <c r="L30" s="35"/>
      <c r="M30" s="36">
        <v>1</v>
      </c>
      <c r="N30" s="29">
        <v>1</v>
      </c>
      <c r="O30" s="29"/>
      <c r="P30" s="29"/>
      <c r="Q30" s="29"/>
      <c r="R30" s="29"/>
      <c r="S30" s="29"/>
      <c r="T30" s="34">
        <v>1</v>
      </c>
      <c r="U30" s="29">
        <v>1</v>
      </c>
      <c r="V30" s="29">
        <v>1</v>
      </c>
      <c r="W30" s="29">
        <v>1</v>
      </c>
      <c r="X30" s="29">
        <v>1</v>
      </c>
      <c r="Y30" s="29">
        <v>1</v>
      </c>
      <c r="Z30" s="29">
        <v>1</v>
      </c>
      <c r="AA30" s="37">
        <v>1</v>
      </c>
      <c r="AB30" s="37"/>
      <c r="AC30" s="35"/>
      <c r="AD30" s="38">
        <v>0.4375</v>
      </c>
      <c r="AE30" s="39">
        <v>0.5625</v>
      </c>
      <c r="AF30" s="39">
        <v>0.55833333333333335</v>
      </c>
      <c r="AG30" s="29">
        <f t="shared" si="2"/>
        <v>270</v>
      </c>
      <c r="AH30" s="29"/>
      <c r="AI30" s="29"/>
      <c r="AJ30" s="29">
        <f t="shared" si="3"/>
        <v>270</v>
      </c>
      <c r="AK30" s="29"/>
      <c r="AL30" s="29"/>
      <c r="AM30" s="29"/>
      <c r="AN30" s="32" t="s">
        <v>102</v>
      </c>
    </row>
    <row r="31" spans="1:40" ht="15.75" customHeight="1">
      <c r="A31" s="1" t="s">
        <v>26</v>
      </c>
      <c r="B31" s="1" t="s">
        <v>51</v>
      </c>
      <c r="C31" s="1" t="s">
        <v>65</v>
      </c>
      <c r="D31" s="3">
        <v>16</v>
      </c>
      <c r="E31" s="1"/>
      <c r="F31" s="2"/>
      <c r="G31" s="15">
        <v>1</v>
      </c>
      <c r="H31" s="3">
        <v>1</v>
      </c>
      <c r="I31" s="3"/>
      <c r="J31" s="3"/>
      <c r="K31" s="3"/>
      <c r="L31" s="16"/>
      <c r="M31" s="23"/>
      <c r="N31" s="3"/>
      <c r="O31" s="3"/>
      <c r="P31" s="3"/>
      <c r="Q31" s="3"/>
      <c r="R31" s="3"/>
      <c r="S31" s="3"/>
      <c r="T31" s="15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0">
        <v>1</v>
      </c>
      <c r="AB31" s="30">
        <v>1</v>
      </c>
      <c r="AC31" s="16"/>
      <c r="AD31" s="19">
        <v>0.4375</v>
      </c>
      <c r="AE31" s="6">
        <v>0.5625</v>
      </c>
      <c r="AF31" s="6">
        <v>0.5541666666666667</v>
      </c>
      <c r="AG31" s="3">
        <f t="shared" si="2"/>
        <v>210</v>
      </c>
      <c r="AH31" s="3"/>
      <c r="AI31" s="3"/>
      <c r="AJ31" s="3">
        <f t="shared" si="3"/>
        <v>210</v>
      </c>
      <c r="AK31" s="3"/>
      <c r="AL31" s="3"/>
      <c r="AM31" s="3"/>
      <c r="AN31" s="1"/>
    </row>
    <row r="32" spans="1:40" ht="15.75" customHeight="1">
      <c r="A32" s="1" t="s">
        <v>26</v>
      </c>
      <c r="B32" s="1" t="s">
        <v>51</v>
      </c>
      <c r="C32" s="1" t="s">
        <v>75</v>
      </c>
      <c r="D32" s="3">
        <v>24</v>
      </c>
      <c r="E32" s="1"/>
      <c r="F32" s="2"/>
      <c r="G32" s="15">
        <v>1</v>
      </c>
      <c r="H32" s="3">
        <v>1</v>
      </c>
      <c r="I32" s="3"/>
      <c r="J32" s="3"/>
      <c r="K32" s="3"/>
      <c r="L32" s="16"/>
      <c r="M32" s="23"/>
      <c r="N32" s="3"/>
      <c r="O32" s="3"/>
      <c r="P32" s="3"/>
      <c r="Q32" s="3"/>
      <c r="R32" s="3"/>
      <c r="S32" s="3"/>
      <c r="T32" s="15">
        <v>1</v>
      </c>
      <c r="U32" s="3">
        <v>1</v>
      </c>
      <c r="V32" s="3">
        <v>1</v>
      </c>
      <c r="W32" s="3"/>
      <c r="X32" s="3">
        <v>1</v>
      </c>
      <c r="Y32" s="3">
        <v>1</v>
      </c>
      <c r="Z32" s="3">
        <v>1</v>
      </c>
      <c r="AA32" s="30">
        <v>1</v>
      </c>
      <c r="AB32" s="30"/>
      <c r="AC32" s="16"/>
      <c r="AD32" s="19">
        <v>0.4375</v>
      </c>
      <c r="AE32" s="6">
        <v>0.5625</v>
      </c>
      <c r="AF32" s="6">
        <v>0.55833333333333335</v>
      </c>
      <c r="AG32" s="3">
        <f t="shared" si="2"/>
        <v>190</v>
      </c>
      <c r="AH32" s="3"/>
      <c r="AI32" s="3"/>
      <c r="AJ32" s="3">
        <f t="shared" si="3"/>
        <v>190</v>
      </c>
      <c r="AK32" s="3"/>
      <c r="AL32" s="3"/>
      <c r="AM32" s="3"/>
      <c r="AN32" s="1"/>
    </row>
    <row r="33" spans="1:40" ht="15.75" customHeight="1">
      <c r="A33" s="1" t="s">
        <v>26</v>
      </c>
      <c r="B33" s="1" t="s">
        <v>51</v>
      </c>
      <c r="C33" s="1" t="s">
        <v>52</v>
      </c>
      <c r="D33" s="3">
        <v>5</v>
      </c>
      <c r="E33" s="1"/>
      <c r="F33" s="2"/>
      <c r="G33" s="15">
        <v>1</v>
      </c>
      <c r="H33" s="3"/>
      <c r="I33" s="3"/>
      <c r="J33" s="3"/>
      <c r="K33" s="3"/>
      <c r="L33" s="16"/>
      <c r="M33" s="23"/>
      <c r="N33" s="3"/>
      <c r="O33" s="3"/>
      <c r="P33" s="3"/>
      <c r="Q33" s="3"/>
      <c r="R33" s="3"/>
      <c r="S33" s="3"/>
      <c r="T33" s="15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0">
        <v>1</v>
      </c>
      <c r="AB33" s="30">
        <v>1</v>
      </c>
      <c r="AC33" s="16"/>
      <c r="AD33" s="19">
        <v>0.4375</v>
      </c>
      <c r="AE33" s="6">
        <v>0.5625</v>
      </c>
      <c r="AF33" s="6">
        <v>0.54583333333333328</v>
      </c>
      <c r="AG33" s="3">
        <f t="shared" si="2"/>
        <v>180</v>
      </c>
      <c r="AH33" s="3"/>
      <c r="AI33" s="3"/>
      <c r="AJ33" s="3">
        <f t="shared" si="3"/>
        <v>180</v>
      </c>
      <c r="AK33" s="3"/>
      <c r="AL33" s="3"/>
      <c r="AM33" s="3"/>
      <c r="AN33" s="1"/>
    </row>
    <row r="34" spans="1:40" ht="15.75" customHeight="1">
      <c r="A34" s="1" t="s">
        <v>26</v>
      </c>
      <c r="B34" s="1" t="s">
        <v>51</v>
      </c>
      <c r="C34" s="1" t="s">
        <v>60</v>
      </c>
      <c r="D34" s="3">
        <v>12</v>
      </c>
      <c r="E34" s="1"/>
      <c r="F34" s="2"/>
      <c r="G34" s="15"/>
      <c r="H34" s="3"/>
      <c r="I34" s="3"/>
      <c r="J34" s="3"/>
      <c r="K34" s="3"/>
      <c r="L34" s="16"/>
      <c r="M34" s="23"/>
      <c r="N34" s="3"/>
      <c r="O34" s="3"/>
      <c r="P34" s="3"/>
      <c r="Q34" s="3"/>
      <c r="R34" s="3"/>
      <c r="S34" s="3"/>
      <c r="T34" s="15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0">
        <v>1</v>
      </c>
      <c r="AB34" s="30">
        <v>1</v>
      </c>
      <c r="AC34" s="16">
        <v>1</v>
      </c>
      <c r="AD34" s="19">
        <v>0.4375</v>
      </c>
      <c r="AE34" s="6">
        <v>0.5625</v>
      </c>
      <c r="AF34" s="6">
        <v>0.56111111111111112</v>
      </c>
      <c r="AG34" s="3">
        <f t="shared" si="2"/>
        <v>170</v>
      </c>
      <c r="AH34" s="3"/>
      <c r="AI34" s="3"/>
      <c r="AJ34" s="3">
        <f t="shared" si="3"/>
        <v>170</v>
      </c>
      <c r="AK34" s="3"/>
      <c r="AL34" s="3"/>
      <c r="AM34" s="3"/>
      <c r="AN34" s="1"/>
    </row>
    <row r="35" spans="1:40" ht="15.75" customHeight="1">
      <c r="A35" s="4"/>
      <c r="B35" s="4"/>
      <c r="C35" s="4"/>
      <c r="D35" s="5"/>
      <c r="E35" s="4"/>
      <c r="F35" s="14"/>
      <c r="G35" s="17"/>
      <c r="H35" s="5"/>
      <c r="I35" s="5"/>
      <c r="J35" s="5"/>
      <c r="K35" s="5"/>
      <c r="L35" s="18"/>
      <c r="M35" s="22"/>
      <c r="N35" s="5"/>
      <c r="O35" s="5"/>
      <c r="P35" s="5"/>
      <c r="Q35" s="5"/>
      <c r="R35" s="5"/>
      <c r="S35" s="5"/>
      <c r="T35" s="17"/>
      <c r="U35" s="5"/>
      <c r="V35" s="5"/>
      <c r="W35" s="5"/>
      <c r="X35" s="5"/>
      <c r="Y35" s="5"/>
      <c r="Z35" s="5"/>
      <c r="AA35" s="31"/>
      <c r="AB35" s="31"/>
      <c r="AC35" s="18"/>
      <c r="AD35" s="20"/>
      <c r="AE35" s="7"/>
      <c r="AF35" s="7"/>
      <c r="AG35" s="5"/>
      <c r="AH35" s="5"/>
      <c r="AI35" s="5"/>
      <c r="AJ35" s="5"/>
      <c r="AK35" s="25"/>
      <c r="AL35" s="25"/>
      <c r="AM35" s="25"/>
      <c r="AN35" s="24"/>
    </row>
    <row r="36" spans="1:40" ht="15.75" customHeight="1">
      <c r="A36" s="1" t="s">
        <v>27</v>
      </c>
      <c r="B36" s="1" t="s">
        <v>80</v>
      </c>
      <c r="C36" s="1" t="s">
        <v>81</v>
      </c>
      <c r="D36" s="3">
        <v>28</v>
      </c>
      <c r="E36" s="1"/>
      <c r="F36" s="2"/>
      <c r="G36" s="15"/>
      <c r="H36" s="3"/>
      <c r="I36" s="3"/>
      <c r="J36" s="3"/>
      <c r="K36" s="3"/>
      <c r="L36" s="16"/>
      <c r="M36" s="23"/>
      <c r="N36" s="3"/>
      <c r="O36" s="3"/>
      <c r="P36" s="3"/>
      <c r="Q36" s="3"/>
      <c r="R36" s="3"/>
      <c r="S36" s="3"/>
      <c r="T36" s="15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0">
        <v>1</v>
      </c>
      <c r="AB36" s="30">
        <v>1</v>
      </c>
      <c r="AC36" s="16">
        <v>1</v>
      </c>
      <c r="AD36" s="19">
        <v>0.4375</v>
      </c>
      <c r="AE36" s="6">
        <v>0.5625</v>
      </c>
      <c r="AF36" s="6">
        <v>0.55972222222222223</v>
      </c>
      <c r="AG36" s="3">
        <f>$G$1*G36+$H$1*H36+$I$1*I36+$J$1*J36+$K$1*K36+$L$1*L36+$M$1*M36+$N$1*N36+$O$1*O36+$P$1*P36+$Q$1*Q36+$R$1*R36+$S$1*S36+$T$1*T36+$U$1*U36+$V$1*V36+$W$1*W36+$X$1*X36+$Y$1*Y36+$Z$1*Z36++$AA$1*AA36+$AB$1*AB36+$AC$1*AC36</f>
        <v>170</v>
      </c>
      <c r="AH36" s="3"/>
      <c r="AI36" s="3"/>
      <c r="AJ36" s="3">
        <f>AG36-AI36</f>
        <v>170</v>
      </c>
      <c r="AK36" s="3">
        <v>1</v>
      </c>
      <c r="AL36" s="3">
        <v>1</v>
      </c>
      <c r="AM36" s="3">
        <v>1</v>
      </c>
      <c r="AN36" s="1"/>
    </row>
    <row r="37" spans="1:40" ht="15.75" customHeight="1">
      <c r="A37" s="4"/>
      <c r="B37" s="4"/>
      <c r="C37" s="4"/>
      <c r="D37" s="5"/>
      <c r="E37" s="4"/>
      <c r="F37" s="14"/>
      <c r="G37" s="17"/>
      <c r="H37" s="5"/>
      <c r="I37" s="5"/>
      <c r="J37" s="5"/>
      <c r="K37" s="5"/>
      <c r="L37" s="18"/>
      <c r="M37" s="22"/>
      <c r="N37" s="5"/>
      <c r="O37" s="5"/>
      <c r="P37" s="5"/>
      <c r="Q37" s="5"/>
      <c r="R37" s="5"/>
      <c r="S37" s="5"/>
      <c r="T37" s="17"/>
      <c r="U37" s="5"/>
      <c r="V37" s="5"/>
      <c r="W37" s="5"/>
      <c r="X37" s="5"/>
      <c r="Y37" s="5"/>
      <c r="Z37" s="5"/>
      <c r="AA37" s="31"/>
      <c r="AB37" s="31"/>
      <c r="AC37" s="18"/>
      <c r="AD37" s="20"/>
      <c r="AE37" s="7"/>
      <c r="AF37" s="7"/>
      <c r="AG37" s="5"/>
      <c r="AH37" s="5"/>
      <c r="AI37" s="5"/>
      <c r="AJ37" s="5"/>
      <c r="AK37" s="25"/>
      <c r="AL37" s="25"/>
      <c r="AM37" s="25"/>
      <c r="AN37" s="24"/>
    </row>
    <row r="38" spans="1:40" ht="15.75" customHeight="1">
      <c r="A38" s="1" t="s">
        <v>28</v>
      </c>
      <c r="B38" s="1" t="s">
        <v>18</v>
      </c>
      <c r="C38" s="1" t="s">
        <v>67</v>
      </c>
      <c r="D38" s="3">
        <v>19</v>
      </c>
      <c r="E38" s="1"/>
      <c r="F38" s="2"/>
      <c r="G38" s="15"/>
      <c r="H38" s="3"/>
      <c r="I38" s="3"/>
      <c r="J38" s="3"/>
      <c r="K38" s="3"/>
      <c r="L38" s="16"/>
      <c r="M38" s="23"/>
      <c r="N38" s="3"/>
      <c r="O38" s="3"/>
      <c r="P38" s="3"/>
      <c r="Q38" s="3"/>
      <c r="R38" s="3"/>
      <c r="S38" s="3"/>
      <c r="T38" s="15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0">
        <v>1</v>
      </c>
      <c r="AB38" s="30">
        <v>1</v>
      </c>
      <c r="AC38" s="16"/>
      <c r="AD38" s="19">
        <v>0.4375</v>
      </c>
      <c r="AE38" s="6">
        <v>0.5625</v>
      </c>
      <c r="AF38" s="6">
        <v>0.56805555555555554</v>
      </c>
      <c r="AG38" s="3">
        <f>$G$1*G38+$H$1*H38+$I$1*I38+$J$1*J38+$K$1*K38+$L$1*L38+$M$1*M38+$N$1*N38+$O$1*O38+$P$1*P38+$Q$1*Q38+$R$1*R38+$S$1*S38+$T$1*T38+$U$1*U38+$V$1*V38+$W$1*W38+$X$1*X38+$Y$1*Y38+$Z$1*Z38++$AA$1*AA38+$AB$1*AB38+$AC$1*AC38</f>
        <v>160</v>
      </c>
      <c r="AH38" s="3">
        <v>8</v>
      </c>
      <c r="AI38" s="3">
        <v>11</v>
      </c>
      <c r="AJ38" s="3">
        <f>AG38-AI38</f>
        <v>149</v>
      </c>
      <c r="AK38" s="3">
        <v>1</v>
      </c>
      <c r="AL38" s="3">
        <v>1</v>
      </c>
      <c r="AM38" s="3">
        <v>1</v>
      </c>
      <c r="AN38" s="1"/>
    </row>
    <row r="39" spans="1:40">
      <c r="A39" s="4"/>
      <c r="B39" s="4"/>
      <c r="C39" s="4"/>
      <c r="D39" s="5"/>
      <c r="E39" s="4"/>
      <c r="F39" s="14"/>
      <c r="G39" s="17"/>
      <c r="H39" s="5"/>
      <c r="I39" s="5"/>
      <c r="J39" s="5"/>
      <c r="K39" s="5"/>
      <c r="L39" s="18"/>
      <c r="M39" s="22"/>
      <c r="N39" s="5"/>
      <c r="O39" s="5"/>
      <c r="P39" s="5"/>
      <c r="Q39" s="5"/>
      <c r="R39" s="5"/>
      <c r="S39" s="5"/>
      <c r="T39" s="17"/>
      <c r="U39" s="5"/>
      <c r="V39" s="5"/>
      <c r="W39" s="5"/>
      <c r="X39" s="5"/>
      <c r="Y39" s="5"/>
      <c r="Z39" s="5"/>
      <c r="AA39" s="31"/>
      <c r="AB39" s="31"/>
      <c r="AC39" s="18"/>
      <c r="AD39" s="20"/>
      <c r="AE39" s="7"/>
      <c r="AF39" s="7"/>
      <c r="AG39" s="5"/>
      <c r="AH39" s="5"/>
      <c r="AI39" s="5"/>
      <c r="AJ39" s="5"/>
      <c r="AK39" s="25"/>
      <c r="AL39" s="25"/>
      <c r="AM39" s="25"/>
      <c r="AN39" s="24"/>
    </row>
    <row r="40" spans="1:40" ht="15.75" customHeight="1">
      <c r="A40" s="1" t="s">
        <v>29</v>
      </c>
      <c r="B40" s="1" t="s">
        <v>72</v>
      </c>
      <c r="C40" s="1" t="s">
        <v>45</v>
      </c>
      <c r="D40" s="3">
        <v>1</v>
      </c>
      <c r="E40" s="1"/>
      <c r="F40" s="2"/>
      <c r="G40" s="15">
        <v>1</v>
      </c>
      <c r="H40" s="3">
        <v>1</v>
      </c>
      <c r="I40" s="3">
        <v>1</v>
      </c>
      <c r="J40" s="3">
        <v>1</v>
      </c>
      <c r="K40" s="3">
        <v>1</v>
      </c>
      <c r="L40" s="16">
        <v>1</v>
      </c>
      <c r="M40" s="23">
        <v>1</v>
      </c>
      <c r="N40" s="3">
        <v>1</v>
      </c>
      <c r="O40" s="3">
        <v>1</v>
      </c>
      <c r="P40" s="3">
        <v>1</v>
      </c>
      <c r="Q40" s="3">
        <v>1</v>
      </c>
      <c r="R40" s="3"/>
      <c r="S40" s="3"/>
      <c r="T40" s="15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0">
        <v>1</v>
      </c>
      <c r="AB40" s="30">
        <v>1</v>
      </c>
      <c r="AC40" s="16"/>
      <c r="AD40" s="19">
        <v>0.4375</v>
      </c>
      <c r="AE40" s="6">
        <v>0.5625</v>
      </c>
      <c r="AF40" s="6">
        <v>0.56874999999999998</v>
      </c>
      <c r="AG40" s="3">
        <f>$G$1*G40+$H$1*H40+$I$1*I40+$J$1*J40+$K$1*K40+$L$1*L40+$M$1*M40+$N$1*N40+$O$1*O40+$P$1*P40+$Q$1*Q40+$R$1*R40+$S$1*S40+$T$1*T40+$U$1*U40+$V$1*V40+$W$1*W40+$X$1*X40+$Y$1*Y40+$Z$1*Z40++$AA$1*AA40+$AB$1*AB40+$AC$1*AC40</f>
        <v>380</v>
      </c>
      <c r="AH40" s="3">
        <v>9</v>
      </c>
      <c r="AI40" s="3">
        <v>13</v>
      </c>
      <c r="AJ40" s="3">
        <f>AG40-AI40</f>
        <v>367</v>
      </c>
      <c r="AK40" s="3">
        <v>1</v>
      </c>
      <c r="AL40" s="3">
        <v>1</v>
      </c>
      <c r="AM40" s="3">
        <v>1</v>
      </c>
      <c r="AN40" s="1" t="s">
        <v>109</v>
      </c>
    </row>
    <row r="41" spans="1:40" ht="15.75" customHeight="1">
      <c r="A41" s="1" t="s">
        <v>29</v>
      </c>
      <c r="B41" s="1" t="s">
        <v>72</v>
      </c>
      <c r="C41" s="1" t="s">
        <v>79</v>
      </c>
      <c r="D41" s="3">
        <v>27</v>
      </c>
      <c r="E41" s="1"/>
      <c r="F41" s="2"/>
      <c r="G41" s="15">
        <v>1</v>
      </c>
      <c r="H41" s="3">
        <v>1</v>
      </c>
      <c r="I41" s="3">
        <v>1</v>
      </c>
      <c r="J41" s="3">
        <v>1</v>
      </c>
      <c r="K41" s="3"/>
      <c r="L41" s="16"/>
      <c r="M41" s="23">
        <v>1</v>
      </c>
      <c r="N41" s="3">
        <v>1</v>
      </c>
      <c r="O41" s="3"/>
      <c r="P41" s="3"/>
      <c r="Q41" s="3"/>
      <c r="R41" s="3"/>
      <c r="S41" s="3"/>
      <c r="T41" s="15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0">
        <v>1</v>
      </c>
      <c r="AB41" s="30">
        <v>1</v>
      </c>
      <c r="AC41" s="16"/>
      <c r="AD41" s="19">
        <v>0.4375</v>
      </c>
      <c r="AE41" s="6">
        <v>0.5625</v>
      </c>
      <c r="AF41" s="6">
        <v>0.55555555555555558</v>
      </c>
      <c r="AG41" s="3">
        <f>$G$1*G41+$H$1*H41+$I$1*I41+$J$1*J41+$K$1*K41+$L$1*L41+$M$1*M41+$N$1*N41+$O$1*O41+$P$1*P41+$Q$1*Q41+$R$1*R41+$S$1*S41+$T$1*T41+$U$1*U41+$V$1*V41+$W$1*W41+$X$1*X41+$Y$1*Y41+$Z$1*Z41++$AA$1*AA41+$AB$1*AB41+$AC$1*AC41</f>
        <v>300</v>
      </c>
      <c r="AH41" s="3"/>
      <c r="AI41" s="3"/>
      <c r="AJ41" s="3">
        <f>AG41-AI41</f>
        <v>300</v>
      </c>
      <c r="AK41" s="3">
        <v>1</v>
      </c>
      <c r="AL41" s="3">
        <v>1</v>
      </c>
      <c r="AM41" s="3">
        <v>2</v>
      </c>
      <c r="AN41" s="1"/>
    </row>
    <row r="42" spans="1:40" ht="15.75" customHeight="1">
      <c r="A42" s="1" t="s">
        <v>29</v>
      </c>
      <c r="B42" s="1" t="s">
        <v>72</v>
      </c>
      <c r="C42" s="1" t="s">
        <v>62</v>
      </c>
      <c r="D42" s="3">
        <v>14</v>
      </c>
      <c r="E42" s="1"/>
      <c r="F42" s="2"/>
      <c r="G42" s="15">
        <v>1</v>
      </c>
      <c r="H42" s="3">
        <v>1</v>
      </c>
      <c r="I42" s="3">
        <v>1</v>
      </c>
      <c r="J42" s="3">
        <v>1</v>
      </c>
      <c r="K42" s="3"/>
      <c r="L42" s="16"/>
      <c r="M42" s="23">
        <v>1</v>
      </c>
      <c r="N42" s="3">
        <v>1</v>
      </c>
      <c r="O42" s="3">
        <v>1</v>
      </c>
      <c r="P42" s="3">
        <v>1</v>
      </c>
      <c r="Q42" s="3">
        <v>1</v>
      </c>
      <c r="R42" s="3"/>
      <c r="S42" s="3"/>
      <c r="T42" s="15">
        <v>1</v>
      </c>
      <c r="U42" s="3">
        <v>1</v>
      </c>
      <c r="V42" s="3"/>
      <c r="W42" s="3"/>
      <c r="X42" s="3"/>
      <c r="Y42" s="3"/>
      <c r="Z42" s="3"/>
      <c r="AA42" s="30"/>
      <c r="AB42" s="30"/>
      <c r="AC42" s="16"/>
      <c r="AD42" s="19">
        <v>0.4375</v>
      </c>
      <c r="AE42" s="6">
        <v>0.5625</v>
      </c>
      <c r="AF42" s="6">
        <v>0.5131944444444444</v>
      </c>
      <c r="AG42" s="3">
        <f>$G$1*G42+$H$1*H42+$I$1*I42+$J$1*J42+$K$1*K42+$L$1*L42+$M$1*M42+$N$1*N42+$O$1*O42+$P$1*P42+$Q$1*Q42+$R$1*R42+$S$1*S42+$T$1*T42+$U$1*U42+$V$1*V42+$W$1*W42+$X$1*X42+$Y$1*Y42+$Z$1*Z42++$AA$1*AA42+$AB$1*AB42+$AC$1*AC42</f>
        <v>210</v>
      </c>
      <c r="AH42" s="3"/>
      <c r="AI42" s="3"/>
      <c r="AJ42" s="3">
        <f>AG42-AI42</f>
        <v>210</v>
      </c>
      <c r="AK42" s="3">
        <v>2</v>
      </c>
      <c r="AL42" s="3">
        <v>2</v>
      </c>
      <c r="AM42" s="3">
        <v>3</v>
      </c>
      <c r="AN42" s="1"/>
    </row>
    <row r="43" spans="1:40" ht="15.75" customHeight="1">
      <c r="A43" s="1" t="s">
        <v>29</v>
      </c>
      <c r="B43" s="1" t="s">
        <v>72</v>
      </c>
      <c r="C43" s="1" t="s">
        <v>59</v>
      </c>
      <c r="D43" s="3">
        <v>10</v>
      </c>
      <c r="E43" s="1"/>
      <c r="F43" s="2"/>
      <c r="G43" s="15"/>
      <c r="H43" s="3"/>
      <c r="I43" s="3"/>
      <c r="J43" s="3"/>
      <c r="K43" s="3"/>
      <c r="L43" s="16"/>
      <c r="M43" s="23"/>
      <c r="N43" s="3"/>
      <c r="O43" s="3"/>
      <c r="P43" s="3"/>
      <c r="Q43" s="3"/>
      <c r="R43" s="3"/>
      <c r="S43" s="3"/>
      <c r="T43" s="15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0">
        <v>1</v>
      </c>
      <c r="AB43" s="30">
        <v>1</v>
      </c>
      <c r="AC43" s="16">
        <v>1</v>
      </c>
      <c r="AD43" s="19">
        <v>0.4375</v>
      </c>
      <c r="AE43" s="6">
        <v>0.5625</v>
      </c>
      <c r="AF43" s="6">
        <v>0.55555555555555558</v>
      </c>
      <c r="AG43" s="3">
        <f>$G$1*G43+$H$1*H43+$I$1*I43+$J$1*J43+$K$1*K43+$L$1*L43+$M$1*M43+$N$1*N43+$O$1*O43+$P$1*P43+$Q$1*Q43+$R$1*R43+$S$1*S43+$T$1*T43+$U$1*U43+$V$1*V43+$W$1*W43+$X$1*X43+$Y$1*Y43+$Z$1*Z43++$AA$1*AA43+$AB$1*AB43+$AC$1*AC43</f>
        <v>170</v>
      </c>
      <c r="AH43" s="3"/>
      <c r="AI43" s="3"/>
      <c r="AJ43" s="3">
        <f>AG43-AI43</f>
        <v>170</v>
      </c>
      <c r="AK43" s="3">
        <v>3</v>
      </c>
      <c r="AL43" s="3">
        <v>3</v>
      </c>
      <c r="AM43" s="3"/>
      <c r="AN43" s="1"/>
    </row>
    <row r="44" spans="1:40" ht="15.75" customHeight="1">
      <c r="A44" s="4" t="s">
        <v>29</v>
      </c>
      <c r="B44" s="4"/>
      <c r="C44" s="4"/>
      <c r="D44" s="5"/>
      <c r="E44" s="4"/>
      <c r="F44" s="14"/>
      <c r="G44" s="17"/>
      <c r="H44" s="5"/>
      <c r="I44" s="5"/>
      <c r="J44" s="5"/>
      <c r="K44" s="5"/>
      <c r="L44" s="18"/>
      <c r="M44" s="22"/>
      <c r="N44" s="5"/>
      <c r="O44" s="5"/>
      <c r="P44" s="5"/>
      <c r="Q44" s="5"/>
      <c r="R44" s="5"/>
      <c r="S44" s="5"/>
      <c r="T44" s="17"/>
      <c r="U44" s="5"/>
      <c r="V44" s="5"/>
      <c r="W44" s="5"/>
      <c r="X44" s="5"/>
      <c r="Y44" s="5"/>
      <c r="Z44" s="5"/>
      <c r="AA44" s="31"/>
      <c r="AB44" s="31"/>
      <c r="AC44" s="18"/>
      <c r="AD44" s="20"/>
      <c r="AE44" s="7"/>
      <c r="AF44" s="7"/>
      <c r="AG44" s="5"/>
      <c r="AH44" s="5"/>
      <c r="AI44" s="5"/>
      <c r="AJ44" s="5"/>
      <c r="AK44" s="25"/>
      <c r="AL44" s="25"/>
      <c r="AM44" s="25"/>
      <c r="AN44" s="24"/>
    </row>
    <row r="45" spans="1:40" ht="15.75" customHeight="1">
      <c r="A45" s="1" t="s">
        <v>30</v>
      </c>
      <c r="B45" s="1" t="s">
        <v>71</v>
      </c>
      <c r="C45" s="1" t="s">
        <v>74</v>
      </c>
      <c r="D45" s="3" t="s">
        <v>73</v>
      </c>
      <c r="E45" s="1"/>
      <c r="F45" s="2"/>
      <c r="G45" s="15">
        <v>1</v>
      </c>
      <c r="H45" s="3">
        <v>1</v>
      </c>
      <c r="I45" s="3">
        <v>1</v>
      </c>
      <c r="J45" s="3">
        <v>1</v>
      </c>
      <c r="K45" s="3"/>
      <c r="L45" s="16"/>
      <c r="M45" s="23">
        <v>1</v>
      </c>
      <c r="N45" s="3">
        <v>1</v>
      </c>
      <c r="O45" s="3">
        <v>1</v>
      </c>
      <c r="P45" s="3">
        <v>1</v>
      </c>
      <c r="Q45" s="3"/>
      <c r="R45" s="3"/>
      <c r="S45" s="3"/>
      <c r="T45" s="15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0">
        <v>1</v>
      </c>
      <c r="AB45" s="30"/>
      <c r="AC45" s="16"/>
      <c r="AD45" s="19">
        <v>0.4375</v>
      </c>
      <c r="AE45" s="6">
        <v>0.5625</v>
      </c>
      <c r="AF45" s="6">
        <v>0.55972222222222223</v>
      </c>
      <c r="AG45" s="3">
        <f>$G$1*G45+$H$1*H45+$I$1*I45+$J$1*J45+$K$1*K45+$L$1*L45+$M$1*M45+$N$1*N45+$O$1*O45+$P$1*P45+$Q$1*Q45+$R$1*R45+$S$1*S45+$T$1*T45+$U$1*U45+$V$1*V45+$W$1*W45+$X$1*X45+$Y$1*Y45+$Z$1*Z45++$AA$1*AA45+$AB$1*AB45+$AC$1*AC45</f>
        <v>330</v>
      </c>
      <c r="AH45" s="3"/>
      <c r="AI45" s="3"/>
      <c r="AJ45" s="3">
        <f>AG45-AI45</f>
        <v>330</v>
      </c>
      <c r="AK45" s="3">
        <v>1</v>
      </c>
      <c r="AL45" s="3">
        <v>1</v>
      </c>
      <c r="AM45" s="3">
        <v>1</v>
      </c>
      <c r="AN45" s="1"/>
    </row>
    <row r="46" spans="1:40" ht="15.75" customHeight="1">
      <c r="A46" s="1" t="s">
        <v>30</v>
      </c>
      <c r="B46" s="1" t="s">
        <v>71</v>
      </c>
      <c r="C46" s="1" t="s">
        <v>57</v>
      </c>
      <c r="D46" s="3">
        <v>8</v>
      </c>
      <c r="E46" s="1"/>
      <c r="F46" s="2"/>
      <c r="G46" s="15">
        <v>1</v>
      </c>
      <c r="H46" s="3">
        <v>1</v>
      </c>
      <c r="I46" s="3">
        <v>1</v>
      </c>
      <c r="J46" s="3">
        <v>1</v>
      </c>
      <c r="K46" s="3"/>
      <c r="L46" s="16"/>
      <c r="M46" s="23">
        <v>1</v>
      </c>
      <c r="N46" s="3">
        <v>1</v>
      </c>
      <c r="O46" s="3">
        <v>1</v>
      </c>
      <c r="P46" s="3"/>
      <c r="Q46" s="3"/>
      <c r="R46" s="3"/>
      <c r="S46" s="3"/>
      <c r="T46" s="15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0">
        <v>1</v>
      </c>
      <c r="AB46" s="30"/>
      <c r="AC46" s="16"/>
      <c r="AD46" s="19">
        <v>0.4375</v>
      </c>
      <c r="AE46" s="6">
        <v>0.5625</v>
      </c>
      <c r="AF46" s="6">
        <v>0.5444444444444444</v>
      </c>
      <c r="AG46" s="3">
        <f>$G$1*G46+$H$1*H46+$I$1*I46+$J$1*J46+$K$1*K46+$L$1*L46+$M$1*M46+$N$1*N46+$O$1*O46+$P$1*P46+$Q$1*Q46+$R$1*R46+$S$1*S46+$T$1*T46+$U$1*U46+$V$1*V46+$W$1*W46+$X$1*X46+$Y$1*Y46+$Z$1*Z46++$AA$1*AA46+$AB$1*AB46+$AC$1*AC46</f>
        <v>310</v>
      </c>
      <c r="AH46" s="3"/>
      <c r="AI46" s="3"/>
      <c r="AJ46" s="3">
        <f>AG46-AI46</f>
        <v>310</v>
      </c>
      <c r="AK46" s="3">
        <v>2</v>
      </c>
      <c r="AL46" s="3">
        <v>2</v>
      </c>
      <c r="AM46" s="3">
        <v>2</v>
      </c>
      <c r="AN46" s="1"/>
    </row>
    <row r="47" spans="1:40" ht="15.75" customHeight="1">
      <c r="A47" s="24"/>
      <c r="B47" s="24"/>
      <c r="C47" s="24"/>
      <c r="D47" s="25"/>
      <c r="E47" s="24"/>
      <c r="F47" s="26"/>
      <c r="G47" s="17"/>
      <c r="H47" s="5"/>
      <c r="I47" s="5"/>
      <c r="J47" s="5"/>
      <c r="K47" s="5"/>
      <c r="L47" s="18"/>
      <c r="M47" s="22"/>
      <c r="N47" s="5"/>
      <c r="O47" s="5"/>
      <c r="P47" s="5"/>
      <c r="Q47" s="5"/>
      <c r="R47" s="5"/>
      <c r="S47" s="5"/>
      <c r="T47" s="17"/>
      <c r="U47" s="5"/>
      <c r="V47" s="5"/>
      <c r="W47" s="5"/>
      <c r="X47" s="5"/>
      <c r="Y47" s="5"/>
      <c r="Z47" s="5"/>
      <c r="AA47" s="31"/>
      <c r="AB47" s="31"/>
      <c r="AC47" s="18"/>
      <c r="AD47" s="27"/>
      <c r="AE47" s="28"/>
      <c r="AF47" s="28"/>
      <c r="AG47" s="25"/>
      <c r="AH47" s="25"/>
      <c r="AI47" s="25"/>
      <c r="AJ47" s="25"/>
      <c r="AK47" s="25"/>
      <c r="AL47" s="25"/>
      <c r="AM47" s="25"/>
      <c r="AN47" s="24"/>
    </row>
    <row r="48" spans="1:40" ht="15.75" customHeight="1">
      <c r="A48" s="1" t="s">
        <v>31</v>
      </c>
      <c r="B48" s="1" t="s">
        <v>39</v>
      </c>
      <c r="C48" s="1" t="s">
        <v>38</v>
      </c>
      <c r="D48" s="3">
        <v>18</v>
      </c>
      <c r="E48" s="1"/>
      <c r="F48" s="2"/>
      <c r="G48" s="15">
        <v>1</v>
      </c>
      <c r="H48" s="3">
        <v>1</v>
      </c>
      <c r="I48" s="3">
        <v>1</v>
      </c>
      <c r="J48" s="3">
        <v>1</v>
      </c>
      <c r="K48" s="3">
        <v>1</v>
      </c>
      <c r="L48" s="16">
        <v>1</v>
      </c>
      <c r="M48" s="23">
        <v>1</v>
      </c>
      <c r="N48" s="3">
        <v>1</v>
      </c>
      <c r="O48" s="3">
        <v>1</v>
      </c>
      <c r="P48" s="3">
        <v>1</v>
      </c>
      <c r="Q48" s="3">
        <v>1</v>
      </c>
      <c r="R48" s="3"/>
      <c r="S48" s="3"/>
      <c r="T48" s="15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0">
        <v>1</v>
      </c>
      <c r="AB48" s="30">
        <v>1</v>
      </c>
      <c r="AC48" s="16"/>
      <c r="AD48" s="19">
        <v>0.4375</v>
      </c>
      <c r="AE48" s="6">
        <v>0.5625</v>
      </c>
      <c r="AF48" s="6">
        <v>0.55902777777777779</v>
      </c>
      <c r="AG48" s="3">
        <f>$G$1*G48+$H$1*H48+$I$1*I48+$J$1*J48+$K$1*K48+$L$1*L48+$M$1*M48+$N$1*N48+$O$1*O48+$P$1*P48+$Q$1*Q48+$R$1*R48+$S$1*S48+$T$1*T48+$U$1*U48+$V$1*V48+$W$1*W48+$X$1*X48+$Y$1*Y48+$Z$1*Z48++$AA$1*AA48+$AB$1*AB48+$AC$1*AC48</f>
        <v>380</v>
      </c>
      <c r="AH48" s="3"/>
      <c r="AI48" s="3"/>
      <c r="AJ48" s="3">
        <f>AG48-AI48</f>
        <v>380</v>
      </c>
      <c r="AK48" s="3">
        <v>1</v>
      </c>
      <c r="AL48" s="3">
        <v>1</v>
      </c>
      <c r="AM48" s="3">
        <v>1</v>
      </c>
      <c r="AN48" s="1"/>
    </row>
    <row r="49" spans="1:40" ht="15.75" customHeight="1">
      <c r="A49" s="24"/>
      <c r="B49" s="24"/>
      <c r="C49" s="24"/>
      <c r="D49" s="25"/>
      <c r="E49" s="24"/>
      <c r="F49" s="26"/>
      <c r="G49" s="17"/>
      <c r="H49" s="5"/>
      <c r="I49" s="5"/>
      <c r="J49" s="5"/>
      <c r="K49" s="5"/>
      <c r="L49" s="18"/>
      <c r="M49" s="22"/>
      <c r="N49" s="5"/>
      <c r="O49" s="5"/>
      <c r="P49" s="5"/>
      <c r="Q49" s="5"/>
      <c r="R49" s="5"/>
      <c r="S49" s="5"/>
      <c r="T49" s="17"/>
      <c r="U49" s="5"/>
      <c r="V49" s="5"/>
      <c r="W49" s="5"/>
      <c r="X49" s="5"/>
      <c r="Y49" s="5"/>
      <c r="Z49" s="5"/>
      <c r="AA49" s="31"/>
      <c r="AB49" s="31"/>
      <c r="AC49" s="18"/>
      <c r="AD49" s="27"/>
      <c r="AE49" s="28"/>
      <c r="AF49" s="28"/>
      <c r="AG49" s="25"/>
      <c r="AH49" s="25"/>
      <c r="AI49" s="25"/>
      <c r="AJ49" s="25"/>
      <c r="AK49" s="25"/>
      <c r="AL49" s="25"/>
      <c r="AM49" s="25"/>
      <c r="AN49" s="24"/>
    </row>
    <row r="50" spans="1:40" ht="15.75" customHeight="1">
      <c r="A50" s="1" t="s">
        <v>42</v>
      </c>
      <c r="B50" s="1" t="s">
        <v>48</v>
      </c>
      <c r="C50" s="1" t="s">
        <v>49</v>
      </c>
      <c r="D50" s="3">
        <v>2</v>
      </c>
      <c r="E50" s="1"/>
      <c r="F50" s="2"/>
      <c r="G50" s="15">
        <v>1</v>
      </c>
      <c r="H50" s="3">
        <v>1</v>
      </c>
      <c r="I50" s="3">
        <v>1</v>
      </c>
      <c r="J50" s="3">
        <v>1</v>
      </c>
      <c r="K50" s="3"/>
      <c r="L50" s="16"/>
      <c r="M50" s="23">
        <v>1</v>
      </c>
      <c r="N50" s="3">
        <v>1</v>
      </c>
      <c r="O50" s="3">
        <v>1</v>
      </c>
      <c r="P50" s="3">
        <v>1</v>
      </c>
      <c r="Q50" s="3"/>
      <c r="R50" s="3"/>
      <c r="S50" s="3"/>
      <c r="T50" s="15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0">
        <v>1</v>
      </c>
      <c r="AB50" s="30"/>
      <c r="AC50" s="16"/>
      <c r="AD50" s="19">
        <v>0.4375</v>
      </c>
      <c r="AE50" s="6">
        <v>0.5625</v>
      </c>
      <c r="AF50" s="6">
        <v>0.54583333333333328</v>
      </c>
      <c r="AG50" s="3">
        <f>$G$1*G50+$H$1*H50+$I$1*I50+$J$1*J50+$K$1*K50+$L$1*L50+$M$1*M50+$N$1*N50+$O$1*O50+$P$1*P50+$Q$1*Q50+$R$1*R50+$S$1*S50+$T$1*T50+$U$1*U50+$V$1*V50+$W$1*W50+$X$1*X50+$Y$1*Y50+$Z$1*Z50++$AA$1*AA50+$AB$1*AB50+$AC$1*AC50</f>
        <v>330</v>
      </c>
      <c r="AH50" s="3"/>
      <c r="AI50" s="3"/>
      <c r="AJ50" s="3">
        <f>AG50-AI50</f>
        <v>330</v>
      </c>
      <c r="AK50" s="3">
        <v>1</v>
      </c>
      <c r="AL50" s="3">
        <v>1</v>
      </c>
      <c r="AM50" s="3">
        <v>1</v>
      </c>
      <c r="AN50" s="1"/>
    </row>
    <row r="51" spans="1:40" ht="15.75" customHeight="1">
      <c r="A51" s="4"/>
      <c r="B51" s="4"/>
      <c r="C51" s="4"/>
      <c r="D51" s="5"/>
      <c r="E51" s="4"/>
      <c r="F51" s="14"/>
      <c r="G51" s="17"/>
      <c r="H51" s="5"/>
      <c r="I51" s="5"/>
      <c r="J51" s="5"/>
      <c r="K51" s="5"/>
      <c r="L51" s="18"/>
      <c r="M51" s="22"/>
      <c r="N51" s="5"/>
      <c r="O51" s="5"/>
      <c r="P51" s="5"/>
      <c r="Q51" s="5"/>
      <c r="R51" s="5"/>
      <c r="S51" s="5"/>
      <c r="T51" s="17"/>
      <c r="U51" s="5"/>
      <c r="V51" s="5"/>
      <c r="W51" s="5"/>
      <c r="X51" s="5"/>
      <c r="Y51" s="5"/>
      <c r="Z51" s="5"/>
      <c r="AA51" s="31"/>
      <c r="AB51" s="31"/>
      <c r="AC51" s="18"/>
      <c r="AD51" s="20"/>
      <c r="AE51" s="7"/>
      <c r="AF51" s="7"/>
      <c r="AG51" s="5"/>
      <c r="AH51" s="5"/>
      <c r="AI51" s="5"/>
      <c r="AJ51" s="5"/>
      <c r="AK51" s="25"/>
      <c r="AL51" s="25"/>
      <c r="AM51" s="25"/>
      <c r="AN51" s="24"/>
    </row>
    <row r="52" spans="1:40" ht="15.75" customHeight="1">
      <c r="A52" s="1" t="s">
        <v>43</v>
      </c>
      <c r="B52" s="1" t="s">
        <v>99</v>
      </c>
      <c r="C52" s="1" t="s">
        <v>55</v>
      </c>
      <c r="D52" s="3">
        <v>7</v>
      </c>
      <c r="E52" s="1"/>
      <c r="F52" s="2"/>
      <c r="G52" s="15">
        <v>1</v>
      </c>
      <c r="H52" s="3">
        <v>1</v>
      </c>
      <c r="I52" s="3">
        <v>1</v>
      </c>
      <c r="J52" s="3">
        <v>1</v>
      </c>
      <c r="K52" s="3"/>
      <c r="L52" s="16"/>
      <c r="M52" s="23">
        <v>1</v>
      </c>
      <c r="N52" s="3">
        <v>1</v>
      </c>
      <c r="O52" s="3">
        <v>1</v>
      </c>
      <c r="P52" s="3">
        <v>1</v>
      </c>
      <c r="Q52" s="3"/>
      <c r="R52" s="3"/>
      <c r="S52" s="3"/>
      <c r="T52" s="15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0">
        <v>1</v>
      </c>
      <c r="AB52" s="30">
        <v>1</v>
      </c>
      <c r="AC52" s="16">
        <v>1</v>
      </c>
      <c r="AD52" s="19">
        <v>0.4375</v>
      </c>
      <c r="AE52" s="6">
        <v>0.5625</v>
      </c>
      <c r="AF52" s="6">
        <v>0.56111111111111112</v>
      </c>
      <c r="AG52" s="3">
        <f>$G$1*G52+$H$1*H52+$I$1*I52+$J$1*J52+$K$1*K52+$L$1*L52+$M$1*M52+$N$1*N52+$O$1*O52+$P$1*P52+$Q$1*Q52+$R$1*R52+$S$1*S52+$T$1*T52+$U$1*U52+$V$1*V52+$W$1*W52+$X$1*X52+$Y$1*Y52+$Z$1*Z52++$AA$1*AA52+$AB$1*AB52+$AC$1*AC52</f>
        <v>350</v>
      </c>
      <c r="AH52" s="3"/>
      <c r="AI52" s="3"/>
      <c r="AJ52" s="3">
        <f>AG52-AI52</f>
        <v>350</v>
      </c>
      <c r="AK52" s="3">
        <v>1</v>
      </c>
      <c r="AL52" s="3">
        <v>1</v>
      </c>
      <c r="AM52" s="3">
        <v>1</v>
      </c>
      <c r="AN52" s="1"/>
    </row>
    <row r="53" spans="1:40" ht="15.75" customHeight="1">
      <c r="A53" s="1" t="s">
        <v>43</v>
      </c>
      <c r="B53" s="1" t="s">
        <v>99</v>
      </c>
      <c r="C53" s="1" t="s">
        <v>58</v>
      </c>
      <c r="D53" s="3">
        <v>9</v>
      </c>
      <c r="E53" s="1"/>
      <c r="F53" s="2"/>
      <c r="G53" s="15">
        <v>1</v>
      </c>
      <c r="H53" s="3"/>
      <c r="I53" s="3"/>
      <c r="J53" s="3"/>
      <c r="K53" s="3"/>
      <c r="L53" s="16"/>
      <c r="M53" s="23"/>
      <c r="N53" s="3"/>
      <c r="O53" s="3"/>
      <c r="P53" s="3"/>
      <c r="Q53" s="3"/>
      <c r="R53" s="3"/>
      <c r="S53" s="3"/>
      <c r="T53" s="15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0">
        <v>1</v>
      </c>
      <c r="AB53" s="30">
        <v>1</v>
      </c>
      <c r="AC53" s="16">
        <v>1</v>
      </c>
      <c r="AD53" s="19">
        <v>0.4375</v>
      </c>
      <c r="AE53" s="6">
        <v>0.5625</v>
      </c>
      <c r="AF53" s="6">
        <v>0.55763888888888891</v>
      </c>
      <c r="AG53" s="3">
        <f>$G$1*G53+$H$1*H53+$I$1*I53+$J$1*J53+$K$1*K53+$L$1*L53+$M$1*M53+$N$1*N53+$O$1*O53+$P$1*P53+$Q$1*Q53+$R$1*R53+$S$1*S53+$T$1*T53+$U$1*U53+$V$1*V53+$W$1*W53+$X$1*X53+$Y$1*Y53+$Z$1*Z53++$AA$1*AA53+$AB$1*AB53+$AC$1*AC53</f>
        <v>190</v>
      </c>
      <c r="AH53" s="3"/>
      <c r="AI53" s="3"/>
      <c r="AJ53" s="3">
        <f>AG53-AI53</f>
        <v>190</v>
      </c>
      <c r="AK53" s="3">
        <v>2</v>
      </c>
      <c r="AL53" s="3">
        <v>2</v>
      </c>
      <c r="AM53" s="3">
        <v>2</v>
      </c>
      <c r="AN53" s="1"/>
    </row>
    <row r="54" spans="1:40" ht="15.75" customHeight="1">
      <c r="A54" s="24"/>
      <c r="B54" s="24"/>
      <c r="C54" s="24"/>
      <c r="D54" s="25"/>
      <c r="E54" s="24"/>
      <c r="F54" s="26"/>
      <c r="G54" s="17"/>
      <c r="H54" s="5"/>
      <c r="I54" s="5"/>
      <c r="J54" s="5"/>
      <c r="K54" s="5"/>
      <c r="L54" s="18"/>
      <c r="M54" s="22"/>
      <c r="N54" s="5"/>
      <c r="O54" s="5"/>
      <c r="P54" s="5"/>
      <c r="Q54" s="5"/>
      <c r="R54" s="5"/>
      <c r="S54" s="5"/>
      <c r="T54" s="17"/>
      <c r="U54" s="5"/>
      <c r="V54" s="5"/>
      <c r="W54" s="5"/>
      <c r="X54" s="5"/>
      <c r="Y54" s="5"/>
      <c r="Z54" s="5"/>
      <c r="AA54" s="31"/>
      <c r="AB54" s="31"/>
      <c r="AC54" s="18"/>
      <c r="AD54" s="27"/>
      <c r="AE54" s="28"/>
      <c r="AF54" s="28"/>
      <c r="AG54" s="25"/>
      <c r="AH54" s="25"/>
      <c r="AI54" s="25"/>
      <c r="AJ54" s="25"/>
      <c r="AK54" s="25"/>
      <c r="AL54" s="25"/>
      <c r="AM54" s="25"/>
      <c r="AN54" s="24"/>
    </row>
    <row r="55" spans="1:40" ht="15.75" customHeight="1">
      <c r="A55" s="1" t="s">
        <v>56</v>
      </c>
      <c r="B55" s="1" t="s">
        <v>82</v>
      </c>
      <c r="C55" s="1" t="s">
        <v>66</v>
      </c>
      <c r="D55" s="3">
        <v>17</v>
      </c>
      <c r="E55" s="1"/>
      <c r="F55" s="2"/>
      <c r="G55" s="15">
        <v>1</v>
      </c>
      <c r="H55" s="3">
        <v>1</v>
      </c>
      <c r="I55" s="3">
        <v>1</v>
      </c>
      <c r="J55" s="3">
        <v>1</v>
      </c>
      <c r="K55" s="3"/>
      <c r="L55" s="16"/>
      <c r="M55" s="23">
        <v>1</v>
      </c>
      <c r="N55" s="3">
        <v>1</v>
      </c>
      <c r="O55" s="3"/>
      <c r="P55" s="3"/>
      <c r="Q55" s="3"/>
      <c r="R55" s="3"/>
      <c r="S55" s="3"/>
      <c r="T55" s="15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0">
        <v>1</v>
      </c>
      <c r="AB55" s="30"/>
      <c r="AC55" s="16"/>
      <c r="AD55" s="19">
        <v>0.4375</v>
      </c>
      <c r="AE55" s="6">
        <v>0.5625</v>
      </c>
      <c r="AF55" s="6">
        <v>0.55902777777777779</v>
      </c>
      <c r="AG55" s="3">
        <f>$G$1*G55+$H$1*H55+$I$1*I55+$J$1*J55+$K$1*K55+$L$1*L55+$M$1*M55+$N$1*N55+$O$1*O55+$P$1*P55+$Q$1*Q55+$R$1*R55+$S$1*S55+$T$1*T55+$U$1*U55+$V$1*V55+$W$1*W55+$X$1*X55+$Y$1*Y55+$Z$1*Z55++$AA$1*AA55+$AB$1*AB55+$AC$1*AC55</f>
        <v>290</v>
      </c>
      <c r="AH55" s="3"/>
      <c r="AI55" s="3"/>
      <c r="AJ55" s="3">
        <f>AG55-AI55</f>
        <v>290</v>
      </c>
      <c r="AK55" s="3">
        <v>1</v>
      </c>
      <c r="AL55" s="3">
        <v>1</v>
      </c>
      <c r="AM55" s="3">
        <v>1</v>
      </c>
      <c r="AN55" s="1"/>
    </row>
    <row r="56" spans="1:40" ht="15.75" customHeight="1">
      <c r="A56" s="24"/>
      <c r="B56" s="24"/>
      <c r="C56" s="24"/>
      <c r="D56" s="25"/>
      <c r="E56" s="24"/>
      <c r="F56" s="26"/>
      <c r="G56" s="17"/>
      <c r="H56" s="5"/>
      <c r="I56" s="5"/>
      <c r="J56" s="5"/>
      <c r="K56" s="5"/>
      <c r="L56" s="18"/>
      <c r="M56" s="22"/>
      <c r="N56" s="5"/>
      <c r="O56" s="5"/>
      <c r="P56" s="5"/>
      <c r="Q56" s="5"/>
      <c r="R56" s="5"/>
      <c r="S56" s="5"/>
      <c r="T56" s="17"/>
      <c r="U56" s="5"/>
      <c r="V56" s="5"/>
      <c r="W56" s="5"/>
      <c r="X56" s="5"/>
      <c r="Y56" s="5"/>
      <c r="Z56" s="5"/>
      <c r="AA56" s="31"/>
      <c r="AB56" s="31"/>
      <c r="AC56" s="18"/>
      <c r="AD56" s="27"/>
      <c r="AE56" s="28"/>
      <c r="AF56" s="28"/>
      <c r="AG56" s="25"/>
      <c r="AH56" s="25"/>
      <c r="AI56" s="25"/>
      <c r="AJ56" s="25"/>
      <c r="AK56" s="25"/>
      <c r="AL56" s="25"/>
      <c r="AM56" s="25"/>
      <c r="AN56" s="24"/>
    </row>
    <row r="57" spans="1:40" ht="15.75" customHeight="1">
      <c r="A57" s="1" t="s">
        <v>88</v>
      </c>
      <c r="B57" s="1" t="s">
        <v>89</v>
      </c>
      <c r="C57" s="1" t="s">
        <v>90</v>
      </c>
      <c r="D57" s="3">
        <v>40</v>
      </c>
      <c r="E57" s="1"/>
      <c r="F57" s="2"/>
      <c r="G57" s="15"/>
      <c r="H57" s="3"/>
      <c r="I57" s="3"/>
      <c r="J57" s="3"/>
      <c r="K57" s="3"/>
      <c r="L57" s="16"/>
      <c r="M57" s="23"/>
      <c r="N57" s="3"/>
      <c r="O57" s="3"/>
      <c r="P57" s="3"/>
      <c r="Q57" s="3"/>
      <c r="R57" s="3"/>
      <c r="S57" s="3"/>
      <c r="T57" s="15">
        <v>1</v>
      </c>
      <c r="U57" s="3">
        <v>1</v>
      </c>
      <c r="V57" s="3"/>
      <c r="W57" s="3">
        <v>1</v>
      </c>
      <c r="X57" s="3">
        <v>1</v>
      </c>
      <c r="Y57" s="3">
        <v>1</v>
      </c>
      <c r="Z57" s="3">
        <v>1</v>
      </c>
      <c r="AA57" s="30">
        <v>1</v>
      </c>
      <c r="AB57" s="30">
        <v>1</v>
      </c>
      <c r="AC57" s="16"/>
      <c r="AD57" s="19">
        <v>0.4375</v>
      </c>
      <c r="AE57" s="6">
        <v>0.5625</v>
      </c>
      <c r="AF57" s="6">
        <v>0.52569444444444446</v>
      </c>
      <c r="AG57" s="3">
        <f>$G$1*G57+$H$1*H57+$I$1*I57+$J$1*J57+$K$1*K57+$L$1*L57+$M$1*M57+$N$1*N57+$O$1*O57+$P$1*P57+$Q$1*Q57+$R$1*R57+$S$1*S57+$T$1*T57+$U$1*U57+$V$1*V57+$W$1*W57+$X$1*X57+$Y$1*Y57+$Z$1*Z57++$AA$1*AA57+$AB$1*AB57+$AC$1*AC57</f>
        <v>140</v>
      </c>
      <c r="AH57" s="3"/>
      <c r="AI57" s="3"/>
      <c r="AJ57" s="3">
        <f>AG57-AI57</f>
        <v>140</v>
      </c>
      <c r="AK57" s="3">
        <v>1</v>
      </c>
      <c r="AL57" s="3">
        <v>1</v>
      </c>
      <c r="AM57" s="3">
        <v>1</v>
      </c>
      <c r="AN57" s="1"/>
    </row>
    <row r="58" spans="1:40" ht="15.75" customHeight="1">
      <c r="A58" s="24"/>
      <c r="B58" s="24"/>
      <c r="C58" s="24"/>
      <c r="D58" s="25"/>
      <c r="E58" s="24"/>
      <c r="F58" s="26"/>
      <c r="G58" s="17"/>
      <c r="H58" s="5"/>
      <c r="I58" s="5"/>
      <c r="J58" s="5"/>
      <c r="K58" s="5"/>
      <c r="L58" s="18"/>
      <c r="M58" s="22"/>
      <c r="N58" s="5"/>
      <c r="O58" s="5"/>
      <c r="P58" s="5"/>
      <c r="Q58" s="5"/>
      <c r="R58" s="5"/>
      <c r="S58" s="5"/>
      <c r="T58" s="17"/>
      <c r="U58" s="5"/>
      <c r="V58" s="5"/>
      <c r="W58" s="5"/>
      <c r="X58" s="5"/>
      <c r="Y58" s="5"/>
      <c r="Z58" s="5"/>
      <c r="AA58" s="31"/>
      <c r="AB58" s="31"/>
      <c r="AC58" s="18"/>
      <c r="AD58" s="27"/>
      <c r="AE58" s="28"/>
      <c r="AF58" s="28"/>
      <c r="AG58" s="25"/>
      <c r="AH58" s="25"/>
      <c r="AI58" s="25"/>
      <c r="AJ58" s="25"/>
      <c r="AK58" s="25"/>
      <c r="AL58" s="25"/>
      <c r="AM58" s="25"/>
      <c r="AN58" s="24"/>
    </row>
    <row r="59" spans="1:40" ht="15.75" customHeight="1">
      <c r="A59" s="1" t="s">
        <v>104</v>
      </c>
      <c r="B59" s="1" t="s">
        <v>105</v>
      </c>
      <c r="C59" s="1" t="s">
        <v>83</v>
      </c>
      <c r="D59" s="3">
        <v>30</v>
      </c>
      <c r="E59" s="1"/>
      <c r="F59" s="2"/>
      <c r="G59" s="15"/>
      <c r="H59" s="3"/>
      <c r="I59" s="3"/>
      <c r="J59" s="3"/>
      <c r="K59" s="3"/>
      <c r="L59" s="16"/>
      <c r="M59" s="23"/>
      <c r="N59" s="3"/>
      <c r="O59" s="3"/>
      <c r="P59" s="3"/>
      <c r="Q59" s="3"/>
      <c r="R59" s="3"/>
      <c r="S59" s="3"/>
      <c r="T59" s="15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0">
        <v>1</v>
      </c>
      <c r="AB59" s="30">
        <v>1</v>
      </c>
      <c r="AC59" s="16">
        <v>1</v>
      </c>
      <c r="AD59" s="19">
        <v>0.4375</v>
      </c>
      <c r="AE59" s="6">
        <v>0.5625</v>
      </c>
      <c r="AF59" s="6">
        <v>0.55902777777777779</v>
      </c>
      <c r="AG59" s="3">
        <f>$G$1*G59+$H$1*H59+$I$1*I59+$J$1*J59+$K$1*K59+$L$1*L59+$M$1*M59+$N$1*N59+$O$1*O59+$P$1*P59+$Q$1*Q59+$R$1*R59+$S$1*S59+$T$1*T59+$U$1*U59+$V$1*V59+$W$1*W59+$X$1*X59+$Y$1*Y59+$Z$1*Z59++$AA$1*AA59+$AB$1*AB59+$AC$1*AC59</f>
        <v>170</v>
      </c>
      <c r="AH59" s="3"/>
      <c r="AI59" s="3"/>
      <c r="AJ59" s="3">
        <f>AG59-AI59</f>
        <v>170</v>
      </c>
      <c r="AK59" s="3">
        <v>1</v>
      </c>
      <c r="AL59" s="3">
        <v>1</v>
      </c>
      <c r="AM59" s="3">
        <v>1</v>
      </c>
      <c r="AN59" s="1"/>
    </row>
    <row r="60" spans="1:40" ht="15.75" customHeight="1">
      <c r="A60" s="4"/>
      <c r="B60" s="4"/>
      <c r="C60" s="4"/>
      <c r="D60" s="5"/>
      <c r="E60" s="4"/>
      <c r="F60" s="14"/>
      <c r="G60" s="17"/>
      <c r="H60" s="5"/>
      <c r="I60" s="5"/>
      <c r="J60" s="5"/>
      <c r="K60" s="5"/>
      <c r="L60" s="18"/>
      <c r="M60" s="22"/>
      <c r="N60" s="5"/>
      <c r="O60" s="5"/>
      <c r="P60" s="5"/>
      <c r="Q60" s="5"/>
      <c r="R60" s="5"/>
      <c r="S60" s="5"/>
      <c r="T60" s="17"/>
      <c r="U60" s="5"/>
      <c r="V60" s="5"/>
      <c r="W60" s="5"/>
      <c r="X60" s="5"/>
      <c r="Y60" s="5"/>
      <c r="Z60" s="5"/>
      <c r="AA60" s="31"/>
      <c r="AB60" s="31"/>
      <c r="AC60" s="18"/>
      <c r="AD60" s="20"/>
      <c r="AE60" s="7"/>
      <c r="AF60" s="7"/>
      <c r="AG60" s="5"/>
      <c r="AH60" s="5"/>
      <c r="AI60" s="5"/>
      <c r="AJ60" s="5"/>
      <c r="AK60" s="25"/>
      <c r="AL60" s="25"/>
      <c r="AM60" s="25"/>
      <c r="AN60" s="24"/>
    </row>
    <row r="61" spans="1:40" ht="15.75" customHeight="1">
      <c r="A61" s="1" t="s">
        <v>106</v>
      </c>
      <c r="B61" s="1" t="s">
        <v>41</v>
      </c>
      <c r="C61" s="1" t="s">
        <v>95</v>
      </c>
      <c r="D61" s="3">
        <v>35</v>
      </c>
      <c r="E61" s="1"/>
      <c r="F61" s="2"/>
      <c r="G61" s="15">
        <v>1</v>
      </c>
      <c r="H61" s="3">
        <v>1</v>
      </c>
      <c r="I61" s="3">
        <v>1</v>
      </c>
      <c r="J61" s="3">
        <v>1</v>
      </c>
      <c r="K61" s="3"/>
      <c r="L61" s="16"/>
      <c r="M61" s="23">
        <v>1</v>
      </c>
      <c r="N61" s="3">
        <v>1</v>
      </c>
      <c r="O61" s="3">
        <v>1</v>
      </c>
      <c r="P61" s="3">
        <v>1</v>
      </c>
      <c r="Q61" s="3">
        <v>1</v>
      </c>
      <c r="R61" s="3"/>
      <c r="S61" s="3"/>
      <c r="T61" s="15"/>
      <c r="U61" s="3"/>
      <c r="V61" s="3"/>
      <c r="W61" s="3"/>
      <c r="X61" s="3"/>
      <c r="Y61" s="3"/>
      <c r="Z61" s="3"/>
      <c r="AA61" s="30"/>
      <c r="AB61" s="30"/>
      <c r="AC61" s="16"/>
      <c r="AD61" s="19">
        <v>0.4375</v>
      </c>
      <c r="AE61" s="6">
        <v>0.5625</v>
      </c>
      <c r="AF61" s="6">
        <v>0.55833333333333335</v>
      </c>
      <c r="AG61" s="3">
        <f>$G$1*G61+$H$1*H61+$I$1*I61+$J$1*J61+$K$1*K61+$L$1*L61+$M$1*M61+$N$1*N61+$O$1*O61+$P$1*P61+$Q$1*Q61+$R$1*R61+$S$1*S61+$T$1*T61+$U$1*U61+$V$1*V61+$W$1*W61+$X$1*X61+$Y$1*Y61+$Z$1*Z61++$AA$1*AA61+$AB$1*AB61+$AC$1*AC61</f>
        <v>190</v>
      </c>
      <c r="AH61" s="3"/>
      <c r="AI61" s="3"/>
      <c r="AJ61" s="3">
        <f>AG61-AI61</f>
        <v>190</v>
      </c>
      <c r="AK61" s="3">
        <v>1</v>
      </c>
      <c r="AL61" s="3">
        <v>1</v>
      </c>
      <c r="AM61" s="3">
        <v>1</v>
      </c>
      <c r="AN61" s="1"/>
    </row>
    <row r="62" spans="1:40" ht="15.75" customHeight="1">
      <c r="A62" s="4"/>
      <c r="B62" s="4"/>
      <c r="C62" s="4"/>
      <c r="D62" s="5"/>
      <c r="E62" s="4"/>
      <c r="F62" s="14"/>
      <c r="G62" s="17"/>
      <c r="H62" s="5"/>
      <c r="I62" s="5"/>
      <c r="J62" s="5"/>
      <c r="K62" s="5"/>
      <c r="L62" s="18"/>
      <c r="M62" s="22"/>
      <c r="N62" s="5"/>
      <c r="O62" s="5"/>
      <c r="P62" s="5"/>
      <c r="Q62" s="5"/>
      <c r="R62" s="5"/>
      <c r="S62" s="5"/>
      <c r="T62" s="17"/>
      <c r="U62" s="5"/>
      <c r="V62" s="5"/>
      <c r="W62" s="5"/>
      <c r="X62" s="5"/>
      <c r="Y62" s="5"/>
      <c r="Z62" s="5"/>
      <c r="AA62" s="31"/>
      <c r="AB62" s="31"/>
      <c r="AC62" s="18"/>
      <c r="AD62" s="20"/>
      <c r="AE62" s="7"/>
      <c r="AF62" s="7"/>
      <c r="AG62" s="5"/>
      <c r="AH62" s="5"/>
      <c r="AI62" s="5"/>
      <c r="AJ62" s="5"/>
      <c r="AK62" s="25"/>
      <c r="AL62" s="25"/>
      <c r="AM62" s="25"/>
      <c r="AN62" s="24"/>
    </row>
    <row r="63" spans="1:40" ht="15.75" customHeight="1">
      <c r="C63" s="40" t="s">
        <v>108</v>
      </c>
    </row>
    <row r="64" spans="1:40" ht="15.75" customHeight="1">
      <c r="A64" s="11"/>
      <c r="B64" s="11"/>
      <c r="C64" s="11"/>
      <c r="D64" s="12"/>
      <c r="E64" s="11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3"/>
      <c r="AE64" s="13"/>
      <c r="AF64" s="13"/>
      <c r="AG64" s="12"/>
      <c r="AH64" s="12"/>
      <c r="AI64" s="12"/>
      <c r="AJ64" s="12"/>
      <c r="AK64" s="12"/>
      <c r="AL64" s="12"/>
    </row>
    <row r="65" spans="1:40" ht="15.75" customHeight="1">
      <c r="A65" s="1"/>
      <c r="B65" s="1" t="s">
        <v>8</v>
      </c>
      <c r="C65" s="1" t="s">
        <v>10</v>
      </c>
      <c r="D65" s="3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6"/>
      <c r="AE65" s="6"/>
      <c r="AF65" s="6"/>
      <c r="AG65" s="3"/>
      <c r="AH65" s="3"/>
      <c r="AI65" s="3"/>
      <c r="AJ65" s="3"/>
      <c r="AK65" s="3"/>
      <c r="AL65" s="3"/>
      <c r="AM65" s="3"/>
      <c r="AN65" s="1"/>
    </row>
    <row r="66" spans="1:40" ht="15.75" customHeight="1">
      <c r="A66" s="1"/>
      <c r="B66" s="1" t="s">
        <v>8</v>
      </c>
      <c r="C66" s="1" t="s">
        <v>11</v>
      </c>
      <c r="D66" s="3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6"/>
      <c r="AE66" s="6"/>
      <c r="AF66" s="6"/>
      <c r="AG66" s="3"/>
      <c r="AH66" s="3"/>
      <c r="AI66" s="3"/>
      <c r="AJ66" s="3"/>
      <c r="AK66" s="3"/>
      <c r="AL66" s="3"/>
      <c r="AM66" s="3"/>
      <c r="AN66" s="1"/>
    </row>
    <row r="67" spans="1:40" ht="15.75" customHeight="1">
      <c r="A67" s="1"/>
      <c r="B67" s="1" t="s">
        <v>8</v>
      </c>
      <c r="C67" s="1" t="s">
        <v>84</v>
      </c>
      <c r="D67" s="3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6"/>
      <c r="AE67" s="6"/>
      <c r="AF67" s="6"/>
      <c r="AG67" s="3"/>
      <c r="AH67" s="3"/>
      <c r="AI67" s="3"/>
      <c r="AJ67" s="3"/>
      <c r="AK67" s="3"/>
      <c r="AL67" s="3"/>
      <c r="AM67" s="3"/>
      <c r="AN67" s="1"/>
    </row>
    <row r="68" spans="1:40" ht="15.75" customHeight="1">
      <c r="A68" s="1"/>
      <c r="B68" s="1" t="s">
        <v>8</v>
      </c>
      <c r="C68" s="1" t="s">
        <v>85</v>
      </c>
      <c r="D68" s="3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6"/>
      <c r="AE68" s="6"/>
      <c r="AF68" s="6"/>
      <c r="AG68" s="3"/>
      <c r="AH68" s="3"/>
      <c r="AI68" s="3"/>
      <c r="AJ68" s="3"/>
      <c r="AK68" s="3"/>
      <c r="AL68" s="3"/>
      <c r="AM68" s="3"/>
      <c r="AN68" s="1"/>
    </row>
    <row r="69" spans="1:40" ht="15.75" customHeight="1">
      <c r="A69" s="1"/>
      <c r="B69" s="1" t="s">
        <v>9</v>
      </c>
      <c r="C69" s="1" t="s">
        <v>12</v>
      </c>
      <c r="D69" s="3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6"/>
      <c r="AE69" s="6"/>
      <c r="AF69" s="6"/>
      <c r="AG69" s="3"/>
      <c r="AH69" s="3"/>
      <c r="AI69" s="3"/>
      <c r="AJ69" s="3"/>
      <c r="AK69" s="3"/>
      <c r="AL69" s="3"/>
      <c r="AM69" s="3"/>
      <c r="AN69" s="1"/>
    </row>
    <row r="70" spans="1:40" ht="15.75" customHeight="1">
      <c r="A70" s="1"/>
      <c r="B70" s="1" t="s">
        <v>9</v>
      </c>
      <c r="C70" s="1" t="s">
        <v>40</v>
      </c>
      <c r="D70" s="3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6"/>
      <c r="AE70" s="6"/>
      <c r="AF70" s="6"/>
      <c r="AG70" s="3"/>
      <c r="AH70" s="3"/>
      <c r="AI70" s="3"/>
      <c r="AJ70" s="3"/>
      <c r="AK70" s="3"/>
      <c r="AL70" s="3"/>
      <c r="AM70" s="3"/>
      <c r="AN70" s="1"/>
    </row>
    <row r="71" spans="1:40" ht="15.75" customHeight="1">
      <c r="A71" s="1"/>
      <c r="B71" s="1" t="s">
        <v>9</v>
      </c>
      <c r="C71" s="1" t="s">
        <v>13</v>
      </c>
      <c r="D71" s="3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6"/>
      <c r="AE71" s="6"/>
      <c r="AF71" s="6"/>
      <c r="AG71" s="3"/>
      <c r="AH71" s="3"/>
      <c r="AI71" s="3"/>
      <c r="AJ71" s="3"/>
      <c r="AK71" s="3"/>
      <c r="AL71" s="3"/>
      <c r="AM71" s="3"/>
      <c r="AN71" s="1"/>
    </row>
  </sheetData>
  <mergeCells count="3">
    <mergeCell ref="G2:L2"/>
    <mergeCell ref="M2:S2"/>
    <mergeCell ref="T2:AC2"/>
  </mergeCells>
  <phoneticPr fontId="0" type="noConversion"/>
  <conditionalFormatting sqref="AK63:AM65536 AK1:AM14 AK48:AM61 AK18:AM44">
    <cfRule type="cellIs" dxfId="11" priority="13" stopIfTrue="1" operator="equal">
      <formula>1</formula>
    </cfRule>
    <cfRule type="cellIs" dxfId="10" priority="14" stopIfTrue="1" operator="equal">
      <formula>2</formula>
    </cfRule>
    <cfRule type="cellIs" dxfId="9" priority="15" stopIfTrue="1" operator="equal">
      <formula>3</formula>
    </cfRule>
  </conditionalFormatting>
  <conditionalFormatting sqref="AK45:AM47">
    <cfRule type="cellIs" dxfId="8" priority="10" stopIfTrue="1" operator="equal">
      <formula>1</formula>
    </cfRule>
    <cfRule type="cellIs" dxfId="7" priority="11" stopIfTrue="1" operator="equal">
      <formula>2</formula>
    </cfRule>
    <cfRule type="cellIs" dxfId="6" priority="12" stopIfTrue="1" operator="equal">
      <formula>3</formula>
    </cfRule>
  </conditionalFormatting>
  <conditionalFormatting sqref="AK15:AM17">
    <cfRule type="cellIs" dxfId="5" priority="7" stopIfTrue="1" operator="equal">
      <formula>1</formula>
    </cfRule>
    <cfRule type="cellIs" dxfId="4" priority="8" stopIfTrue="1" operator="equal">
      <formula>2</formula>
    </cfRule>
    <cfRule type="cellIs" dxfId="3" priority="9" stopIfTrue="1" operator="equal">
      <formula>3</formula>
    </cfRule>
  </conditionalFormatting>
  <conditionalFormatting sqref="AK62:AM62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rintOptions gridLines="1"/>
  <pageMargins left="0.75" right="0.75" top="1" bottom="1" header="0.5" footer="0.5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Edited</vt:lpstr>
      <vt:lpstr>Edited!EventDuration</vt:lpstr>
      <vt:lpstr>Edited!Print_Area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Alastair Yates</cp:lastModifiedBy>
  <cp:lastPrinted>2016-05-26T12:31:39Z</cp:lastPrinted>
  <dcterms:created xsi:type="dcterms:W3CDTF">2006-01-06T08:28:21Z</dcterms:created>
  <dcterms:modified xsi:type="dcterms:W3CDTF">2018-05-16T15:48:42Z</dcterms:modified>
</cp:coreProperties>
</file>