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2760" yWindow="32760" windowWidth="19230" windowHeight="9075" tabRatio="470"/>
  </bookViews>
  <sheets>
    <sheet name="Edited" sheetId="2" r:id="rId1"/>
  </sheets>
  <definedNames>
    <definedName name="EventDuration" localSheetId="0">Edited!$AC$1</definedName>
    <definedName name="EventDuration">#REF!</definedName>
    <definedName name="Penalties">#REF!</definedName>
    <definedName name="_xlnm.Print_Area" localSheetId="0">Edited!$A$1:$AI$59</definedName>
  </definedNames>
  <calcPr calcId="181029"/>
</workbook>
</file>

<file path=xl/calcChain.xml><?xml version="1.0" encoding="utf-8"?>
<calcChain xmlns="http://schemas.openxmlformats.org/spreadsheetml/2006/main">
  <c r="AE44" i="2"/>
  <c r="AH44"/>
  <c r="AE36"/>
  <c r="AH36"/>
  <c r="AE37"/>
  <c r="AH37"/>
  <c r="AE38"/>
  <c r="AH38"/>
  <c r="AE35"/>
  <c r="AH35"/>
  <c r="AE23"/>
  <c r="AH23"/>
  <c r="AE25"/>
  <c r="AH25"/>
  <c r="AE17"/>
  <c r="AH17"/>
  <c r="AE45"/>
  <c r="AH45"/>
  <c r="AE42"/>
  <c r="AH42"/>
  <c r="AE40"/>
  <c r="AH40"/>
  <c r="AE33"/>
  <c r="AH33"/>
  <c r="AE31"/>
  <c r="AH31"/>
  <c r="AE27"/>
  <c r="AH27"/>
  <c r="AE21"/>
  <c r="AH21"/>
  <c r="AE24"/>
  <c r="AH24"/>
  <c r="AE19"/>
  <c r="AH19"/>
  <c r="AE15"/>
  <c r="AH15"/>
  <c r="AE12"/>
  <c r="AH12"/>
  <c r="AE13"/>
  <c r="AH13"/>
  <c r="AE29"/>
  <c r="AH29"/>
  <c r="AE8"/>
  <c r="AH8"/>
  <c r="AE6"/>
  <c r="AH6"/>
  <c r="AE7"/>
  <c r="AH7"/>
  <c r="AE9"/>
  <c r="AH9"/>
  <c r="AE10"/>
  <c r="AH10"/>
  <c r="AE5"/>
  <c r="AH5"/>
  <c r="AE4"/>
  <c r="AH4"/>
  <c r="AE1"/>
</calcChain>
</file>

<file path=xl/sharedStrings.xml><?xml version="1.0" encoding="utf-8"?>
<sst xmlns="http://schemas.openxmlformats.org/spreadsheetml/2006/main" count="120" uniqueCount="86">
  <si>
    <t>Name</t>
  </si>
  <si>
    <t>Start Time</t>
  </si>
  <si>
    <t>Time Due In</t>
  </si>
  <si>
    <t>Penalty Points</t>
  </si>
  <si>
    <t>Total</t>
  </si>
  <si>
    <t>Check points</t>
  </si>
  <si>
    <t>Actual Time in</t>
  </si>
  <si>
    <t>John Bunyan</t>
  </si>
  <si>
    <t>Helpers on water</t>
  </si>
  <si>
    <t>Helpers on Land</t>
  </si>
  <si>
    <t>Karen</t>
  </si>
  <si>
    <t>Andy</t>
  </si>
  <si>
    <t>Minutes late</t>
  </si>
  <si>
    <t>River Irt</t>
  </si>
  <si>
    <t>River Mite</t>
  </si>
  <si>
    <t>River Esk</t>
  </si>
  <si>
    <t>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</si>
  <si>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</si>
  <si>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</si>
  <si>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</si>
  <si>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</si>
  <si>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</si>
  <si>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</si>
  <si>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</si>
  <si>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</si>
  <si>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</si>
  <si>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</si>
  <si>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</si>
  <si>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Provisional placing</t>
  </si>
  <si>
    <t>Canoe - racing</t>
  </si>
  <si>
    <t>Colin</t>
  </si>
  <si>
    <t>L</t>
  </si>
  <si>
    <t>M</t>
  </si>
  <si>
    <t>SK1 - solo male</t>
  </si>
  <si>
    <t>SK1 - mixed pair</t>
  </si>
  <si>
    <t>N</t>
  </si>
  <si>
    <t>SK1 - solo lady</t>
  </si>
  <si>
    <t>Rick Patterson</t>
  </si>
  <si>
    <t>O</t>
  </si>
  <si>
    <t>Canoe - 2 adults</t>
  </si>
  <si>
    <t>Avril Crothers</t>
  </si>
  <si>
    <t>Team Job - Rebecca Smith &amp; Josie Lomas</t>
  </si>
  <si>
    <t>Scouts support</t>
  </si>
  <si>
    <t>David &amp; Caroline Marsden</t>
  </si>
  <si>
    <t>Gwen</t>
  </si>
  <si>
    <t>Esk - Joe Stalker</t>
  </si>
  <si>
    <t>Lagoon - Mark Jones &amp; Hannah</t>
  </si>
  <si>
    <t>Irt - Jon Cheesewright</t>
  </si>
  <si>
    <t>Irt - Al  Yates</t>
  </si>
  <si>
    <t>Mite - Tony Foster</t>
  </si>
  <si>
    <t>Last Place - Theo Ancell &amp; Arran Evans</t>
  </si>
  <si>
    <t>Shark Attack - Matthew Towle &amp; Layland Irwin</t>
  </si>
  <si>
    <t>Gosforth Boxers - Luka Aspin, Lizze Putnam &amp; Fliss Ancell</t>
  </si>
  <si>
    <t>Nick Putnam</t>
  </si>
  <si>
    <t>Big Mouldy Cheese - Roger, Becky, Callum, Molly, Rosie</t>
  </si>
  <si>
    <t>Kayak &amp; Canoe Family Team</t>
  </si>
  <si>
    <t>GP Sit on Top</t>
  </si>
  <si>
    <t>Stephen Riley</t>
  </si>
  <si>
    <t>Captain Morgan and his motley crew - Jim, Graham &amp; Lucy Clough</t>
  </si>
  <si>
    <t>Ian Makkinson</t>
  </si>
  <si>
    <t>K2 - mixed pair</t>
  </si>
  <si>
    <t>Sue &amp; Richard Simpson</t>
  </si>
  <si>
    <t>Kevin Hodgson</t>
  </si>
  <si>
    <t>Graham Eccles &amp; Helen Fairhurst</t>
  </si>
  <si>
    <t>Brian Hull</t>
  </si>
  <si>
    <t>R&amp;R - Russell Wood and Rob Shaw</t>
  </si>
  <si>
    <t>The Cattermoles - Malcolm &amp; Jenny</t>
  </si>
  <si>
    <t>Jim Wallis</t>
  </si>
  <si>
    <t>Al &amp; Jo - Alan Hartley &amp; Jo Ratcliffe</t>
  </si>
  <si>
    <t>Northwest Paddleboards - Allistair Swinsco &amp; Alison Rennie</t>
  </si>
  <si>
    <t>Double Stand Up Paddleboard</t>
  </si>
  <si>
    <t>Anette Morris</t>
  </si>
  <si>
    <t>Phil Cheek</t>
  </si>
  <si>
    <t>Len Thompson</t>
  </si>
  <si>
    <t>13th Ravenglass Seaquest 2019</t>
  </si>
  <si>
    <t>Canoe - 1 adult &amp; 2 young kids</t>
  </si>
  <si>
    <t>The Darkside - Alistair Hornsby</t>
  </si>
  <si>
    <t>Ribble Two - Richard Emmess &amp; Alex Watts</t>
  </si>
  <si>
    <t>Inflatable Kayak</t>
  </si>
  <si>
    <t>Canoe - adult(s) &amp; kid(s)</t>
  </si>
  <si>
    <t>Team of Sea Kayaks.</t>
  </si>
  <si>
    <t>SK1 - male pair</t>
  </si>
  <si>
    <t>Canoe - just kids</t>
  </si>
  <si>
    <t>Allez Allez Allez - Chris, Danny &amp; George Harrison</t>
  </si>
  <si>
    <t>Jesson family - Sean, Robbie &amp; Joe</t>
  </si>
  <si>
    <t>Peter's pirates - Mike Jesson, Rachel Pickering &amp; Peter Jesson</t>
  </si>
</sst>
</file>

<file path=xl/styles.xml><?xml version="1.0" encoding="utf-8"?>
<styleSheet xmlns="http://schemas.openxmlformats.org/spreadsheetml/2006/main">
  <fonts count="3">
    <font>
      <sz val="10"/>
      <name val="Tahoma"/>
    </font>
    <font>
      <sz val="12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  <xf numFmtId="20" fontId="1" fillId="2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20" fontId="1" fillId="3" borderId="5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1" fillId="5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21"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1"/>
        </patternFill>
      </fill>
    </dxf>
    <dxf>
      <font>
        <b/>
        <i val="0"/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9"/>
  <sheetViews>
    <sheetView tabSelected="1" zoomScale="55" zoomScaleNormal="55" workbookViewId="0">
      <pane ySplit="3" topLeftCell="A4" activePane="bottomLeft" state="frozen"/>
      <selection pane="bottomLeft"/>
    </sheetView>
  </sheetViews>
  <sheetFormatPr defaultRowHeight="15.75"/>
  <cols>
    <col min="1" max="1" width="4" style="7" bestFit="1" customWidth="1"/>
    <col min="2" max="2" width="35.140625" style="7" bestFit="1" customWidth="1"/>
    <col min="3" max="3" width="75.140625" style="7" bestFit="1" customWidth="1"/>
    <col min="4" max="4" width="5.5703125" style="8" bestFit="1" customWidth="1"/>
    <col min="5" max="15" width="4.28515625" style="8" bestFit="1" customWidth="1"/>
    <col min="16" max="17" width="4.140625" style="8" hidden="1" customWidth="1"/>
    <col min="18" max="27" width="4.28515625" style="8" bestFit="1" customWidth="1"/>
    <col min="28" max="28" width="12.85546875" style="9" bestFit="1" customWidth="1"/>
    <col min="29" max="29" width="14.7109375" style="9" bestFit="1" customWidth="1"/>
    <col min="30" max="30" width="17.28515625" style="9" bestFit="1" customWidth="1"/>
    <col min="31" max="31" width="16.28515625" style="8" bestFit="1" customWidth="1"/>
    <col min="32" max="32" width="15.140625" style="8" bestFit="1" customWidth="1"/>
    <col min="33" max="33" width="17.85546875" style="8" bestFit="1" customWidth="1"/>
    <col min="34" max="34" width="7.42578125" style="8" bestFit="1" customWidth="1"/>
    <col min="35" max="35" width="22.7109375" style="8" bestFit="1" customWidth="1"/>
    <col min="36" max="16384" width="9.140625" style="7"/>
  </cols>
  <sheetData>
    <row r="1" spans="1:35" ht="15.75" customHeight="1">
      <c r="A1" s="1"/>
      <c r="B1" s="1"/>
      <c r="C1" s="19" t="s">
        <v>74</v>
      </c>
      <c r="D1" s="2"/>
      <c r="E1" s="13">
        <v>20</v>
      </c>
      <c r="F1" s="2">
        <v>30</v>
      </c>
      <c r="G1" s="2">
        <v>30</v>
      </c>
      <c r="H1" s="2">
        <v>20</v>
      </c>
      <c r="I1" s="2">
        <v>20</v>
      </c>
      <c r="J1" s="14">
        <v>10</v>
      </c>
      <c r="K1" s="21">
        <v>20</v>
      </c>
      <c r="L1" s="2">
        <v>30</v>
      </c>
      <c r="M1" s="2">
        <v>20</v>
      </c>
      <c r="N1" s="2">
        <v>20</v>
      </c>
      <c r="O1" s="2">
        <v>10</v>
      </c>
      <c r="P1" s="2"/>
      <c r="Q1" s="2"/>
      <c r="R1" s="13">
        <v>10</v>
      </c>
      <c r="S1" s="2">
        <v>10</v>
      </c>
      <c r="T1" s="2">
        <v>20</v>
      </c>
      <c r="U1" s="2">
        <v>10</v>
      </c>
      <c r="V1" s="2">
        <v>30</v>
      </c>
      <c r="W1" s="2">
        <v>30</v>
      </c>
      <c r="X1" s="2">
        <v>20</v>
      </c>
      <c r="Y1" s="26">
        <v>10</v>
      </c>
      <c r="Z1" s="26">
        <v>10</v>
      </c>
      <c r="AA1" s="14">
        <v>10</v>
      </c>
      <c r="AB1" s="17"/>
      <c r="AC1" s="5"/>
      <c r="AD1" s="5"/>
      <c r="AE1" s="2">
        <f>SUM(E1:AA1)</f>
        <v>390</v>
      </c>
      <c r="AF1" s="2"/>
      <c r="AG1" s="2"/>
      <c r="AH1" s="2"/>
      <c r="AI1" s="2"/>
    </row>
    <row r="2" spans="1:35" ht="15.75" customHeight="1">
      <c r="A2" s="1"/>
      <c r="B2" s="1"/>
      <c r="C2" s="1"/>
      <c r="D2" s="2"/>
      <c r="E2" s="34" t="s">
        <v>13</v>
      </c>
      <c r="F2" s="35"/>
      <c r="G2" s="35"/>
      <c r="H2" s="35"/>
      <c r="I2" s="35"/>
      <c r="J2" s="36"/>
      <c r="K2" s="35" t="s">
        <v>14</v>
      </c>
      <c r="L2" s="35"/>
      <c r="M2" s="35"/>
      <c r="N2" s="35"/>
      <c r="O2" s="35"/>
      <c r="P2" s="35"/>
      <c r="Q2" s="35"/>
      <c r="R2" s="34" t="s">
        <v>15</v>
      </c>
      <c r="S2" s="35"/>
      <c r="T2" s="35"/>
      <c r="U2" s="35"/>
      <c r="V2" s="35"/>
      <c r="W2" s="35"/>
      <c r="X2" s="35"/>
      <c r="Y2" s="35"/>
      <c r="Z2" s="35"/>
      <c r="AA2" s="36"/>
      <c r="AB2" s="17"/>
      <c r="AC2" s="5"/>
      <c r="AD2" s="5"/>
      <c r="AE2" s="2"/>
      <c r="AF2" s="2"/>
      <c r="AG2" s="2"/>
      <c r="AH2" s="2"/>
      <c r="AI2" s="2"/>
    </row>
    <row r="3" spans="1:35">
      <c r="A3" s="3"/>
      <c r="B3" s="3"/>
      <c r="C3" s="3" t="s">
        <v>0</v>
      </c>
      <c r="D3" s="4" t="s">
        <v>16</v>
      </c>
      <c r="E3" s="15">
        <v>1</v>
      </c>
      <c r="F3" s="4">
        <v>2</v>
      </c>
      <c r="G3" s="4">
        <v>3</v>
      </c>
      <c r="H3" s="4">
        <v>4</v>
      </c>
      <c r="I3" s="4">
        <v>5</v>
      </c>
      <c r="J3" s="16">
        <v>6</v>
      </c>
      <c r="K3" s="20">
        <v>7</v>
      </c>
      <c r="L3" s="4">
        <v>8</v>
      </c>
      <c r="M3" s="4">
        <v>9</v>
      </c>
      <c r="N3" s="4">
        <v>10</v>
      </c>
      <c r="O3" s="4">
        <v>11</v>
      </c>
      <c r="P3" s="4"/>
      <c r="Q3" s="4"/>
      <c r="R3" s="15">
        <v>12</v>
      </c>
      <c r="S3" s="4">
        <v>13</v>
      </c>
      <c r="T3" s="4">
        <v>14</v>
      </c>
      <c r="U3" s="4">
        <v>15</v>
      </c>
      <c r="V3" s="4">
        <v>16</v>
      </c>
      <c r="W3" s="4">
        <v>17</v>
      </c>
      <c r="X3" s="4">
        <v>18</v>
      </c>
      <c r="Y3" s="27">
        <v>19</v>
      </c>
      <c r="Z3" s="27">
        <v>20</v>
      </c>
      <c r="AA3" s="16">
        <v>21</v>
      </c>
      <c r="AB3" s="18" t="s">
        <v>1</v>
      </c>
      <c r="AC3" s="6" t="s">
        <v>2</v>
      </c>
      <c r="AD3" s="6" t="s">
        <v>6</v>
      </c>
      <c r="AE3" s="4" t="s">
        <v>5</v>
      </c>
      <c r="AF3" s="4" t="s">
        <v>12</v>
      </c>
      <c r="AG3" s="4" t="s">
        <v>3</v>
      </c>
      <c r="AH3" s="4" t="s">
        <v>4</v>
      </c>
      <c r="AI3" s="4" t="s">
        <v>28</v>
      </c>
    </row>
    <row r="4" spans="1:35" ht="15.75" customHeight="1">
      <c r="A4" s="1" t="s">
        <v>17</v>
      </c>
      <c r="B4" s="1" t="s">
        <v>33</v>
      </c>
      <c r="C4" s="1" t="s">
        <v>7</v>
      </c>
      <c r="D4" s="2">
        <v>6</v>
      </c>
      <c r="E4" s="13">
        <v>1</v>
      </c>
      <c r="F4" s="2">
        <v>1</v>
      </c>
      <c r="G4" s="2">
        <v>1</v>
      </c>
      <c r="H4" s="2">
        <v>1</v>
      </c>
      <c r="I4" s="2">
        <v>1</v>
      </c>
      <c r="J4" s="14">
        <v>1</v>
      </c>
      <c r="K4" s="21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/>
      <c r="R4" s="13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6">
        <v>1</v>
      </c>
      <c r="Z4" s="26"/>
      <c r="AA4" s="14"/>
      <c r="AB4" s="17">
        <v>0.45833333333333331</v>
      </c>
      <c r="AC4" s="5">
        <v>0.58333333333333337</v>
      </c>
      <c r="AD4" s="32">
        <v>0.57777777777777783</v>
      </c>
      <c r="AE4" s="2">
        <f t="shared" ref="AE4:AE10" si="0">$E$1*E4+$F$1*F4+$G$1*G4+$H$1*H4+$I$1*I4+$J$1*J4+$K$1*K4+$L$1*L4+$M$1*M4+$N$1*N4+$O$1*O4+$P$1*P4+$Q$1*Q4+$R$1*R4+$S$1*S4+$T$1*T4+$U$1*U4+$V$1*V4+$W$1*W4+$X$1*X4++$Y$1*Y4+$Z$1*Z4+$AA$1*AA4</f>
        <v>370</v>
      </c>
      <c r="AF4" s="2"/>
      <c r="AG4" s="2"/>
      <c r="AH4" s="2">
        <f t="shared" ref="AH4:AH10" si="1">AE4-AG4</f>
        <v>370</v>
      </c>
      <c r="AI4" s="2">
        <v>1</v>
      </c>
    </row>
    <row r="5" spans="1:35" ht="15.75" customHeight="1">
      <c r="A5" s="1" t="s">
        <v>17</v>
      </c>
      <c r="B5" s="1" t="s">
        <v>33</v>
      </c>
      <c r="C5" s="1" t="s">
        <v>64</v>
      </c>
      <c r="D5" s="2">
        <v>10</v>
      </c>
      <c r="E5" s="13">
        <v>1</v>
      </c>
      <c r="F5" s="2">
        <v>1</v>
      </c>
      <c r="G5" s="2">
        <v>1</v>
      </c>
      <c r="H5" s="2">
        <v>1</v>
      </c>
      <c r="I5" s="2">
        <v>1</v>
      </c>
      <c r="J5" s="14">
        <v>1</v>
      </c>
      <c r="K5" s="21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/>
      <c r="R5" s="13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6">
        <v>1</v>
      </c>
      <c r="Z5" s="26"/>
      <c r="AA5" s="14"/>
      <c r="AB5" s="17">
        <v>0.45833333333333331</v>
      </c>
      <c r="AC5" s="5">
        <v>0.58333333333333337</v>
      </c>
      <c r="AD5" s="32">
        <v>0.58124999999999993</v>
      </c>
      <c r="AE5" s="2">
        <f t="shared" si="0"/>
        <v>370</v>
      </c>
      <c r="AF5" s="2"/>
      <c r="AG5" s="2"/>
      <c r="AH5" s="2">
        <f t="shared" si="1"/>
        <v>370</v>
      </c>
      <c r="AI5" s="2">
        <v>2</v>
      </c>
    </row>
    <row r="6" spans="1:35" ht="15.75" customHeight="1">
      <c r="A6" s="1" t="s">
        <v>17</v>
      </c>
      <c r="B6" s="1" t="s">
        <v>33</v>
      </c>
      <c r="C6" s="1" t="s">
        <v>67</v>
      </c>
      <c r="D6" s="2">
        <v>7</v>
      </c>
      <c r="E6" s="13">
        <v>1</v>
      </c>
      <c r="F6" s="2">
        <v>1</v>
      </c>
      <c r="G6" s="2">
        <v>1</v>
      </c>
      <c r="H6" s="2">
        <v>1</v>
      </c>
      <c r="I6" s="2"/>
      <c r="J6" s="14"/>
      <c r="K6" s="21">
        <v>1</v>
      </c>
      <c r="L6" s="2">
        <v>1</v>
      </c>
      <c r="M6" s="2">
        <v>1</v>
      </c>
      <c r="N6" s="2">
        <v>1</v>
      </c>
      <c r="O6" s="2">
        <v>1</v>
      </c>
      <c r="P6" s="2"/>
      <c r="Q6" s="2"/>
      <c r="R6" s="13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6">
        <v>1</v>
      </c>
      <c r="Z6" s="26">
        <v>1</v>
      </c>
      <c r="AA6" s="14">
        <v>1</v>
      </c>
      <c r="AB6" s="17">
        <v>0.45833333333333331</v>
      </c>
      <c r="AC6" s="5">
        <v>0.58333333333333337</v>
      </c>
      <c r="AD6" s="32">
        <v>0.57847222222222217</v>
      </c>
      <c r="AE6" s="2">
        <f t="shared" si="0"/>
        <v>360</v>
      </c>
      <c r="AF6" s="2"/>
      <c r="AG6" s="2"/>
      <c r="AH6" s="2">
        <f t="shared" si="1"/>
        <v>360</v>
      </c>
      <c r="AI6" s="2">
        <v>3</v>
      </c>
    </row>
    <row r="7" spans="1:35" ht="15.75" customHeight="1">
      <c r="A7" s="1" t="s">
        <v>17</v>
      </c>
      <c r="B7" s="1" t="s">
        <v>33</v>
      </c>
      <c r="C7" s="1" t="s">
        <v>72</v>
      </c>
      <c r="D7" s="2">
        <v>2</v>
      </c>
      <c r="E7" s="13">
        <v>1</v>
      </c>
      <c r="F7" s="2">
        <v>1</v>
      </c>
      <c r="G7" s="2">
        <v>1</v>
      </c>
      <c r="H7" s="2">
        <v>1</v>
      </c>
      <c r="I7" s="2"/>
      <c r="J7" s="14"/>
      <c r="K7" s="21">
        <v>1</v>
      </c>
      <c r="L7" s="2">
        <v>1</v>
      </c>
      <c r="M7" s="2">
        <v>1</v>
      </c>
      <c r="N7" s="2">
        <v>1</v>
      </c>
      <c r="O7" s="2">
        <v>1</v>
      </c>
      <c r="P7" s="2"/>
      <c r="Q7" s="2"/>
      <c r="R7" s="13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6"/>
      <c r="Z7" s="26"/>
      <c r="AA7" s="14"/>
      <c r="AB7" s="17">
        <v>0.45833333333333331</v>
      </c>
      <c r="AC7" s="5">
        <v>0.58333333333333337</v>
      </c>
      <c r="AD7" s="32">
        <v>0.5756944444444444</v>
      </c>
      <c r="AE7" s="2">
        <f t="shared" si="0"/>
        <v>330</v>
      </c>
      <c r="AF7" s="2"/>
      <c r="AG7" s="2"/>
      <c r="AH7" s="2">
        <f t="shared" si="1"/>
        <v>330</v>
      </c>
      <c r="AI7" s="2"/>
    </row>
    <row r="8" spans="1:35" ht="15.75" customHeight="1">
      <c r="A8" s="1" t="s">
        <v>17</v>
      </c>
      <c r="B8" s="1" t="s">
        <v>33</v>
      </c>
      <c r="C8" s="1" t="s">
        <v>59</v>
      </c>
      <c r="D8" s="2">
        <v>18</v>
      </c>
      <c r="E8" s="13">
        <v>1</v>
      </c>
      <c r="F8" s="2">
        <v>1</v>
      </c>
      <c r="G8" s="2">
        <v>1</v>
      </c>
      <c r="H8" s="2">
        <v>1</v>
      </c>
      <c r="I8" s="2">
        <v>1</v>
      </c>
      <c r="J8" s="14">
        <v>1</v>
      </c>
      <c r="K8" s="21">
        <v>1</v>
      </c>
      <c r="L8" s="2">
        <v>1</v>
      </c>
      <c r="M8" s="2">
        <v>1</v>
      </c>
      <c r="N8" s="2">
        <v>1</v>
      </c>
      <c r="O8" s="2">
        <v>1</v>
      </c>
      <c r="P8" s="2"/>
      <c r="Q8" s="2"/>
      <c r="R8" s="13"/>
      <c r="S8" s="2"/>
      <c r="T8" s="2">
        <v>1</v>
      </c>
      <c r="U8" s="2">
        <v>1</v>
      </c>
      <c r="V8" s="2">
        <v>1</v>
      </c>
      <c r="W8" s="2">
        <v>1</v>
      </c>
      <c r="X8" s="2">
        <v>1</v>
      </c>
      <c r="Y8" s="26">
        <v>1</v>
      </c>
      <c r="Z8" s="26"/>
      <c r="AA8" s="14"/>
      <c r="AB8" s="17">
        <v>0.45833333333333331</v>
      </c>
      <c r="AC8" s="5">
        <v>0.58333333333333337</v>
      </c>
      <c r="AD8" s="33">
        <v>0.59236111111111112</v>
      </c>
      <c r="AE8" s="2">
        <f t="shared" si="0"/>
        <v>350</v>
      </c>
      <c r="AF8" s="2">
        <v>13</v>
      </c>
      <c r="AG8" s="2">
        <v>30</v>
      </c>
      <c r="AH8" s="2">
        <f t="shared" si="1"/>
        <v>320</v>
      </c>
      <c r="AI8" s="2"/>
    </row>
    <row r="9" spans="1:35" ht="15.75" customHeight="1">
      <c r="A9" s="1" t="s">
        <v>17</v>
      </c>
      <c r="B9" s="1" t="s">
        <v>33</v>
      </c>
      <c r="C9" s="1" t="s">
        <v>37</v>
      </c>
      <c r="D9" s="2">
        <v>26</v>
      </c>
      <c r="E9" s="13">
        <v>1</v>
      </c>
      <c r="F9" s="2">
        <v>1</v>
      </c>
      <c r="G9" s="2">
        <v>1</v>
      </c>
      <c r="H9" s="2">
        <v>1</v>
      </c>
      <c r="I9" s="2"/>
      <c r="J9" s="14"/>
      <c r="K9" s="21">
        <v>1</v>
      </c>
      <c r="L9" s="2">
        <v>1</v>
      </c>
      <c r="M9" s="2"/>
      <c r="N9" s="2"/>
      <c r="O9" s="2"/>
      <c r="P9" s="2"/>
      <c r="Q9" s="2"/>
      <c r="R9" s="13">
        <v>1</v>
      </c>
      <c r="S9" s="2"/>
      <c r="T9" s="2">
        <v>1</v>
      </c>
      <c r="U9" s="2">
        <v>1</v>
      </c>
      <c r="V9" s="2">
        <v>1</v>
      </c>
      <c r="W9" s="2">
        <v>1</v>
      </c>
      <c r="X9" s="2">
        <v>1</v>
      </c>
      <c r="Y9" s="26">
        <v>1</v>
      </c>
      <c r="Z9" s="26">
        <v>1</v>
      </c>
      <c r="AA9" s="14">
        <v>1</v>
      </c>
      <c r="AB9" s="17">
        <v>0.45833333333333331</v>
      </c>
      <c r="AC9" s="5">
        <v>0.58333333333333337</v>
      </c>
      <c r="AD9" s="32">
        <v>0.5756944444444444</v>
      </c>
      <c r="AE9" s="2">
        <f t="shared" si="0"/>
        <v>300</v>
      </c>
      <c r="AF9" s="2"/>
      <c r="AG9" s="2"/>
      <c r="AH9" s="2">
        <f t="shared" si="1"/>
        <v>300</v>
      </c>
      <c r="AI9" s="2"/>
    </row>
    <row r="10" spans="1:35" ht="15.75" customHeight="1">
      <c r="A10" s="1" t="s">
        <v>17</v>
      </c>
      <c r="B10" s="1" t="s">
        <v>33</v>
      </c>
      <c r="C10" s="1" t="s">
        <v>73</v>
      </c>
      <c r="D10" s="2">
        <v>1</v>
      </c>
      <c r="E10" s="13">
        <v>1</v>
      </c>
      <c r="F10" s="2">
        <v>1</v>
      </c>
      <c r="G10" s="2"/>
      <c r="H10" s="2">
        <v>1</v>
      </c>
      <c r="I10" s="2"/>
      <c r="J10" s="14"/>
      <c r="K10" s="21">
        <v>1</v>
      </c>
      <c r="L10" s="2">
        <v>1</v>
      </c>
      <c r="M10" s="2">
        <v>1</v>
      </c>
      <c r="N10" s="2">
        <v>1</v>
      </c>
      <c r="O10" s="2">
        <v>1</v>
      </c>
      <c r="P10" s="2"/>
      <c r="Q10" s="2"/>
      <c r="R10" s="13">
        <v>1</v>
      </c>
      <c r="S10" s="2">
        <v>1</v>
      </c>
      <c r="T10" s="2">
        <v>1</v>
      </c>
      <c r="U10" s="2"/>
      <c r="V10" s="2"/>
      <c r="W10" s="2"/>
      <c r="X10" s="2"/>
      <c r="Y10" s="26"/>
      <c r="Z10" s="26"/>
      <c r="AA10" s="14"/>
      <c r="AB10" s="17">
        <v>0.45833333333333331</v>
      </c>
      <c r="AC10" s="5">
        <v>0.58333333333333337</v>
      </c>
      <c r="AD10" s="32">
        <v>0.5756944444444444</v>
      </c>
      <c r="AE10" s="2">
        <f t="shared" si="0"/>
        <v>210</v>
      </c>
      <c r="AF10" s="2"/>
      <c r="AG10" s="2"/>
      <c r="AH10" s="2">
        <f t="shared" si="1"/>
        <v>210</v>
      </c>
      <c r="AI10" s="2"/>
    </row>
    <row r="11" spans="1:35" ht="15.75" customHeight="1">
      <c r="A11" s="22"/>
      <c r="B11" s="22"/>
      <c r="C11" s="22"/>
      <c r="D11" s="23"/>
      <c r="E11" s="15"/>
      <c r="F11" s="4"/>
      <c r="G11" s="4"/>
      <c r="H11" s="4"/>
      <c r="I11" s="4"/>
      <c r="J11" s="16"/>
      <c r="K11" s="20"/>
      <c r="L11" s="4"/>
      <c r="M11" s="4"/>
      <c r="N11" s="4"/>
      <c r="O11" s="4"/>
      <c r="P11" s="4"/>
      <c r="Q11" s="4"/>
      <c r="R11" s="15"/>
      <c r="S11" s="4"/>
      <c r="T11" s="4"/>
      <c r="U11" s="4"/>
      <c r="V11" s="4"/>
      <c r="W11" s="4"/>
      <c r="X11" s="4"/>
      <c r="Y11" s="27"/>
      <c r="Z11" s="27"/>
      <c r="AA11" s="16"/>
      <c r="AB11" s="24"/>
      <c r="AC11" s="25"/>
      <c r="AD11" s="25"/>
      <c r="AE11" s="23"/>
      <c r="AF11" s="23"/>
      <c r="AG11" s="23"/>
      <c r="AH11" s="23"/>
      <c r="AI11" s="23"/>
    </row>
    <row r="12" spans="1:35" ht="15.75" customHeight="1">
      <c r="A12" s="1" t="s">
        <v>18</v>
      </c>
      <c r="B12" s="1" t="s">
        <v>36</v>
      </c>
      <c r="C12" s="1" t="s">
        <v>71</v>
      </c>
      <c r="D12" s="2">
        <v>3</v>
      </c>
      <c r="E12" s="13">
        <v>1</v>
      </c>
      <c r="F12" s="2">
        <v>1</v>
      </c>
      <c r="G12" s="2">
        <v>1</v>
      </c>
      <c r="H12" s="2">
        <v>1</v>
      </c>
      <c r="I12" s="2">
        <v>1</v>
      </c>
      <c r="J12" s="14"/>
      <c r="K12" s="21">
        <v>1</v>
      </c>
      <c r="L12" s="2">
        <v>1</v>
      </c>
      <c r="M12" s="2">
        <v>1</v>
      </c>
      <c r="N12" s="2">
        <v>1</v>
      </c>
      <c r="O12" s="2">
        <v>1</v>
      </c>
      <c r="P12" s="2"/>
      <c r="Q12" s="2"/>
      <c r="R12" s="13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6"/>
      <c r="Z12" s="26"/>
      <c r="AA12" s="14"/>
      <c r="AB12" s="17">
        <v>0.45833333333333331</v>
      </c>
      <c r="AC12" s="5">
        <v>0.58333333333333337</v>
      </c>
      <c r="AD12" s="32">
        <v>0.58333333333333337</v>
      </c>
      <c r="AE12" s="2">
        <f>$E$1*E12+$F$1*F12+$G$1*G12+$H$1*H12+$I$1*I12+$J$1*J12+$K$1*K12+$L$1*L12+$M$1*M12+$N$1*N12+$O$1*O12+$P$1*P12+$Q$1*Q12+$R$1*R12+$S$1*S12+$T$1*T12+$U$1*U12+$V$1*V12+$W$1*W12+$X$1*X12++$Y$1*Y12+$Z$1*Z12+$AA$1*AA12</f>
        <v>350</v>
      </c>
      <c r="AF12" s="2"/>
      <c r="AG12" s="2"/>
      <c r="AH12" s="2">
        <f>AE12-AG12</f>
        <v>350</v>
      </c>
      <c r="AI12" s="2">
        <v>1</v>
      </c>
    </row>
    <row r="13" spans="1:35" ht="15.75" customHeight="1">
      <c r="A13" s="1" t="s">
        <v>18</v>
      </c>
      <c r="B13" s="1" t="s">
        <v>36</v>
      </c>
      <c r="C13" s="1" t="s">
        <v>40</v>
      </c>
      <c r="D13" s="2">
        <v>28</v>
      </c>
      <c r="E13" s="13">
        <v>1</v>
      </c>
      <c r="F13" s="2">
        <v>1</v>
      </c>
      <c r="G13" s="2">
        <v>1</v>
      </c>
      <c r="H13" s="2">
        <v>1</v>
      </c>
      <c r="I13" s="2">
        <v>1</v>
      </c>
      <c r="J13" s="14"/>
      <c r="K13" s="21">
        <v>1</v>
      </c>
      <c r="L13" s="2">
        <v>1</v>
      </c>
      <c r="M13" s="2">
        <v>1</v>
      </c>
      <c r="N13" s="2">
        <v>1</v>
      </c>
      <c r="O13" s="2">
        <v>1</v>
      </c>
      <c r="P13" s="2"/>
      <c r="Q13" s="2"/>
      <c r="R13" s="13"/>
      <c r="S13" s="2"/>
      <c r="T13" s="2"/>
      <c r="U13" s="2"/>
      <c r="V13" s="2"/>
      <c r="W13" s="2"/>
      <c r="X13" s="2"/>
      <c r="Y13" s="26"/>
      <c r="Z13" s="26"/>
      <c r="AA13" s="14"/>
      <c r="AB13" s="17">
        <v>0.45833333333333331</v>
      </c>
      <c r="AC13" s="5">
        <v>0.58333333333333337</v>
      </c>
      <c r="AD13" s="32">
        <v>0.56388888888888888</v>
      </c>
      <c r="AE13" s="2">
        <f>$E$1*E13+$F$1*F13+$G$1*G13+$H$1*H13+$I$1*I13+$J$1*J13+$K$1*K13+$L$1*L13+$M$1*M13+$N$1*N13+$O$1*O13+$P$1*P13+$Q$1*Q13+$R$1*R13+$S$1*S13+$T$1*T13+$U$1*U13+$V$1*V13+$W$1*W13+$X$1*X13++$Y$1*Y13+$Z$1*Z13+$AA$1*AA13</f>
        <v>220</v>
      </c>
      <c r="AF13" s="2"/>
      <c r="AG13" s="2"/>
      <c r="AH13" s="2">
        <f>AE13-AG13</f>
        <v>220</v>
      </c>
      <c r="AI13" s="2">
        <v>2</v>
      </c>
    </row>
    <row r="14" spans="1:35" ht="15.75" customHeight="1">
      <c r="A14" s="3"/>
      <c r="B14" s="3"/>
      <c r="C14" s="3"/>
      <c r="D14" s="4"/>
      <c r="E14" s="15"/>
      <c r="F14" s="4"/>
      <c r="G14" s="4"/>
      <c r="H14" s="4"/>
      <c r="I14" s="4"/>
      <c r="J14" s="16"/>
      <c r="K14" s="20"/>
      <c r="L14" s="4"/>
      <c r="M14" s="4"/>
      <c r="N14" s="4"/>
      <c r="O14" s="4"/>
      <c r="P14" s="4"/>
      <c r="Q14" s="4"/>
      <c r="R14" s="15"/>
      <c r="S14" s="4"/>
      <c r="T14" s="4"/>
      <c r="U14" s="4"/>
      <c r="V14" s="4"/>
      <c r="W14" s="4"/>
      <c r="X14" s="4"/>
      <c r="Y14" s="27"/>
      <c r="Z14" s="27"/>
      <c r="AA14" s="16"/>
      <c r="AB14" s="18"/>
      <c r="AC14" s="6"/>
      <c r="AD14" s="6"/>
      <c r="AE14" s="4"/>
      <c r="AF14" s="4"/>
      <c r="AG14" s="4"/>
      <c r="AH14" s="4"/>
      <c r="AI14" s="4"/>
    </row>
    <row r="15" spans="1:35" ht="15.75" customHeight="1">
      <c r="A15" s="1" t="s">
        <v>19</v>
      </c>
      <c r="B15" s="1" t="s">
        <v>56</v>
      </c>
      <c r="C15" s="1" t="s">
        <v>57</v>
      </c>
      <c r="D15" s="2">
        <v>20</v>
      </c>
      <c r="E15" s="13">
        <v>1</v>
      </c>
      <c r="F15" s="2">
        <v>1</v>
      </c>
      <c r="G15" s="2">
        <v>1</v>
      </c>
      <c r="H15" s="2">
        <v>1</v>
      </c>
      <c r="I15" s="2"/>
      <c r="J15" s="14"/>
      <c r="K15" s="21">
        <v>1</v>
      </c>
      <c r="L15" s="2">
        <v>1</v>
      </c>
      <c r="M15" s="2">
        <v>1</v>
      </c>
      <c r="N15" s="2">
        <v>1</v>
      </c>
      <c r="O15" s="2">
        <v>1</v>
      </c>
      <c r="P15" s="2"/>
      <c r="Q15" s="2"/>
      <c r="R15" s="13">
        <v>1</v>
      </c>
      <c r="S15" s="2">
        <v>1</v>
      </c>
      <c r="T15" s="2">
        <v>1</v>
      </c>
      <c r="U15" s="2"/>
      <c r="V15" s="2"/>
      <c r="W15" s="2"/>
      <c r="X15" s="2"/>
      <c r="Y15" s="26"/>
      <c r="Z15" s="26"/>
      <c r="AA15" s="14"/>
      <c r="AB15" s="17">
        <v>0.45833333333333331</v>
      </c>
      <c r="AC15" s="5">
        <v>0.58333333333333337</v>
      </c>
      <c r="AD15" s="32">
        <v>0.56944444444444442</v>
      </c>
      <c r="AE15" s="2">
        <f>$E$1*E15+$F$1*F15+$G$1*G15+$H$1*H15+$I$1*I15+$J$1*J15+$K$1*K15+$L$1*L15+$M$1*M15+$N$1*N15+$O$1*O15+$P$1*P15+$Q$1*Q15+$R$1*R15+$S$1*S15+$T$1*T15+$U$1*U15+$V$1*V15+$W$1*W15+$X$1*X15++$Y$1*Y15+$Z$1*Z15+$AA$1*AA15</f>
        <v>240</v>
      </c>
      <c r="AF15" s="2"/>
      <c r="AG15" s="2"/>
      <c r="AH15" s="2">
        <f>AE15-AG15</f>
        <v>240</v>
      </c>
      <c r="AI15" s="2">
        <v>1</v>
      </c>
    </row>
    <row r="16" spans="1:35" ht="15.75" customHeight="1">
      <c r="A16" s="22"/>
      <c r="B16" s="22"/>
      <c r="C16" s="22"/>
      <c r="D16" s="23"/>
      <c r="E16" s="28"/>
      <c r="F16" s="23"/>
      <c r="G16" s="23"/>
      <c r="H16" s="23"/>
      <c r="I16" s="23"/>
      <c r="J16" s="29"/>
      <c r="K16" s="30"/>
      <c r="L16" s="23"/>
      <c r="M16" s="23"/>
      <c r="N16" s="23"/>
      <c r="O16" s="23"/>
      <c r="P16" s="23"/>
      <c r="Q16" s="23"/>
      <c r="R16" s="28"/>
      <c r="S16" s="23"/>
      <c r="T16" s="23"/>
      <c r="U16" s="23"/>
      <c r="V16" s="23"/>
      <c r="W16" s="23"/>
      <c r="X16" s="23"/>
      <c r="Y16" s="31"/>
      <c r="Z16" s="31"/>
      <c r="AA16" s="29"/>
      <c r="AB16" s="24"/>
      <c r="AC16" s="25"/>
      <c r="AD16" s="25"/>
      <c r="AE16" s="23"/>
      <c r="AF16" s="23"/>
      <c r="AG16" s="23"/>
      <c r="AH16" s="23"/>
      <c r="AI16" s="23"/>
    </row>
    <row r="17" spans="1:35" ht="15.75" customHeight="1">
      <c r="A17" s="1" t="s">
        <v>20</v>
      </c>
      <c r="B17" s="1" t="s">
        <v>60</v>
      </c>
      <c r="C17" s="1" t="s">
        <v>68</v>
      </c>
      <c r="D17" s="2">
        <v>5</v>
      </c>
      <c r="E17" s="13">
        <v>1</v>
      </c>
      <c r="F17" s="2">
        <v>1</v>
      </c>
      <c r="G17" s="2">
        <v>1</v>
      </c>
      <c r="H17" s="2">
        <v>1</v>
      </c>
      <c r="I17" s="2"/>
      <c r="J17" s="14"/>
      <c r="K17" s="21">
        <v>1</v>
      </c>
      <c r="L17" s="2">
        <v>1</v>
      </c>
      <c r="M17" s="2">
        <v>1</v>
      </c>
      <c r="N17" s="2">
        <v>1</v>
      </c>
      <c r="O17" s="2"/>
      <c r="P17" s="2"/>
      <c r="Q17" s="2"/>
      <c r="R17" s="13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6">
        <v>1</v>
      </c>
      <c r="Z17" s="26">
        <v>1</v>
      </c>
      <c r="AA17" s="14">
        <v>1</v>
      </c>
      <c r="AB17" s="17">
        <v>0.45833333333333331</v>
      </c>
      <c r="AC17" s="5">
        <v>0.58333333333333337</v>
      </c>
      <c r="AD17" s="32">
        <v>0.57986111111111105</v>
      </c>
      <c r="AE17" s="2">
        <f>$E$1*E17+$F$1*F17+$G$1*G17+$H$1*H17+$I$1*I17+$J$1*J17+$K$1*K17+$L$1*L17+$M$1*M17+$N$1*N17+$O$1*O17+$P$1*P17+$Q$1*Q17+$R$1*R17+$S$1*S17+$T$1*T17+$U$1*U17+$V$1*V17+$W$1*W17+$X$1*X17++$Y$1*Y17+$Z$1*Z17+$AA$1*AA17</f>
        <v>350</v>
      </c>
      <c r="AF17" s="2"/>
      <c r="AG17" s="2"/>
      <c r="AH17" s="2">
        <f>AE17-AG17</f>
        <v>350</v>
      </c>
      <c r="AI17" s="2">
        <v>1</v>
      </c>
    </row>
    <row r="18" spans="1:35" ht="15.75" customHeight="1">
      <c r="A18" s="3"/>
      <c r="B18" s="3"/>
      <c r="C18" s="3"/>
      <c r="D18" s="4"/>
      <c r="E18" s="15"/>
      <c r="F18" s="4"/>
      <c r="G18" s="4"/>
      <c r="H18" s="4"/>
      <c r="I18" s="4"/>
      <c r="J18" s="16"/>
      <c r="K18" s="20"/>
      <c r="L18" s="4"/>
      <c r="M18" s="4"/>
      <c r="N18" s="4"/>
      <c r="O18" s="4"/>
      <c r="P18" s="4"/>
      <c r="Q18" s="4"/>
      <c r="R18" s="15"/>
      <c r="S18" s="4"/>
      <c r="T18" s="4"/>
      <c r="U18" s="4"/>
      <c r="V18" s="4"/>
      <c r="W18" s="4"/>
      <c r="X18" s="4"/>
      <c r="Y18" s="27"/>
      <c r="Z18" s="27"/>
      <c r="AA18" s="16"/>
      <c r="AB18" s="18"/>
      <c r="AC18" s="6"/>
      <c r="AD18" s="6"/>
      <c r="AE18" s="4"/>
      <c r="AF18" s="4"/>
      <c r="AG18" s="4"/>
      <c r="AH18" s="4"/>
      <c r="AI18" s="4"/>
    </row>
    <row r="19" spans="1:35">
      <c r="A19" s="1" t="s">
        <v>21</v>
      </c>
      <c r="B19" s="1" t="s">
        <v>55</v>
      </c>
      <c r="C19" s="1" t="s">
        <v>54</v>
      </c>
      <c r="D19" s="2">
        <v>22</v>
      </c>
      <c r="E19" s="13"/>
      <c r="F19" s="2"/>
      <c r="G19" s="2"/>
      <c r="H19" s="2"/>
      <c r="I19" s="2"/>
      <c r="J19" s="14"/>
      <c r="K19" s="21"/>
      <c r="L19" s="2"/>
      <c r="M19" s="2"/>
      <c r="N19" s="2"/>
      <c r="O19" s="2"/>
      <c r="P19" s="2"/>
      <c r="Q19" s="2"/>
      <c r="R19" s="13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6">
        <v>1</v>
      </c>
      <c r="Z19" s="26">
        <v>1</v>
      </c>
      <c r="AA19" s="14">
        <v>1</v>
      </c>
      <c r="AB19" s="17">
        <v>0.45833333333333331</v>
      </c>
      <c r="AC19" s="5">
        <v>0.58333333333333337</v>
      </c>
      <c r="AD19" s="32">
        <v>0.58194444444444449</v>
      </c>
      <c r="AE19" s="2">
        <f>$E$1*E19+$F$1*F19+$G$1*G19+$H$1*H19+$I$1*I19+$J$1*J19+$K$1*K19+$L$1*L19+$M$1*M19+$N$1*N19+$O$1*O19+$P$1*P19+$Q$1*Q19+$R$1*R19+$S$1*S19+$T$1*T19+$U$1*U19+$V$1*V19+$W$1*W19+$X$1*X19++$Y$1*Y19+$Z$1*Z19+$AA$1*AA19</f>
        <v>160</v>
      </c>
      <c r="AF19" s="2"/>
      <c r="AG19" s="2"/>
      <c r="AH19" s="2">
        <f>AE19-AG19</f>
        <v>160</v>
      </c>
      <c r="AI19" s="2">
        <v>1</v>
      </c>
    </row>
    <row r="20" spans="1:35" ht="15.75" customHeight="1">
      <c r="A20" s="3"/>
      <c r="B20" s="3"/>
      <c r="C20" s="3"/>
      <c r="D20" s="4"/>
      <c r="E20" s="15"/>
      <c r="F20" s="4"/>
      <c r="G20" s="4"/>
      <c r="H20" s="4"/>
      <c r="I20" s="4"/>
      <c r="J20" s="16"/>
      <c r="K20" s="20"/>
      <c r="L20" s="4"/>
      <c r="M20" s="4"/>
      <c r="N20" s="4"/>
      <c r="O20" s="4"/>
      <c r="P20" s="4"/>
      <c r="Q20" s="4"/>
      <c r="R20" s="15"/>
      <c r="S20" s="4"/>
      <c r="T20" s="4"/>
      <c r="U20" s="4"/>
      <c r="V20" s="4"/>
      <c r="W20" s="4"/>
      <c r="X20" s="4"/>
      <c r="Y20" s="27"/>
      <c r="Z20" s="27"/>
      <c r="AA20" s="16"/>
      <c r="AB20" s="18"/>
      <c r="AC20" s="6"/>
      <c r="AD20" s="6"/>
      <c r="AE20" s="4"/>
      <c r="AF20" s="4"/>
      <c r="AG20" s="4"/>
      <c r="AH20" s="4"/>
      <c r="AI20" s="4"/>
    </row>
    <row r="21" spans="1:35" ht="15.75" customHeight="1">
      <c r="A21" s="1" t="s">
        <v>22</v>
      </c>
      <c r="B21" s="1" t="s">
        <v>81</v>
      </c>
      <c r="C21" s="1" t="s">
        <v>77</v>
      </c>
      <c r="D21" s="2">
        <v>16</v>
      </c>
      <c r="E21" s="13">
        <v>1</v>
      </c>
      <c r="F21" s="2">
        <v>1</v>
      </c>
      <c r="G21" s="2">
        <v>1</v>
      </c>
      <c r="H21" s="2">
        <v>1</v>
      </c>
      <c r="I21" s="2">
        <v>1</v>
      </c>
      <c r="J21" s="14">
        <v>1</v>
      </c>
      <c r="K21" s="21">
        <v>1</v>
      </c>
      <c r="L21" s="2">
        <v>1</v>
      </c>
      <c r="M21" s="2">
        <v>1</v>
      </c>
      <c r="N21" s="2">
        <v>1</v>
      </c>
      <c r="O21" s="2">
        <v>1</v>
      </c>
      <c r="P21" s="2"/>
      <c r="Q21" s="2"/>
      <c r="R21" s="13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6"/>
      <c r="Z21" s="26"/>
      <c r="AA21" s="14"/>
      <c r="AB21" s="17">
        <v>0.45833333333333331</v>
      </c>
      <c r="AC21" s="5">
        <v>0.58333333333333337</v>
      </c>
      <c r="AD21" s="32">
        <v>0.57986111111111105</v>
      </c>
      <c r="AE21" s="2">
        <f>$E$1*E21+$F$1*F21+$G$1*G21+$H$1*H21+$I$1*I21+$J$1*J21+$K$1*K21+$L$1*L21+$M$1*M21+$N$1*N21+$O$1*O21+$P$1*P21+$Q$1*Q21+$R$1*R21+$S$1*S21+$T$1*T21+$U$1*U21+$V$1*V21+$W$1*W21+$X$1*X21++$Y$1*Y21+$Z$1*Z21+$AA$1*AA21</f>
        <v>360</v>
      </c>
      <c r="AF21" s="2"/>
      <c r="AG21" s="2"/>
      <c r="AH21" s="2">
        <f>AE21-AG21</f>
        <v>360</v>
      </c>
      <c r="AI21" s="2">
        <v>1</v>
      </c>
    </row>
    <row r="22" spans="1:35" ht="15.75" customHeight="1">
      <c r="A22" s="22"/>
      <c r="B22" s="22"/>
      <c r="C22" s="22"/>
      <c r="D22" s="23"/>
      <c r="E22" s="28"/>
      <c r="F22" s="23"/>
      <c r="G22" s="23"/>
      <c r="H22" s="23"/>
      <c r="I22" s="23"/>
      <c r="J22" s="29"/>
      <c r="K22" s="30"/>
      <c r="L22" s="23"/>
      <c r="M22" s="23"/>
      <c r="N22" s="23"/>
      <c r="O22" s="23"/>
      <c r="P22" s="23"/>
      <c r="Q22" s="23"/>
      <c r="R22" s="28"/>
      <c r="S22" s="23"/>
      <c r="T22" s="23"/>
      <c r="U22" s="23"/>
      <c r="V22" s="23"/>
      <c r="W22" s="23"/>
      <c r="X22" s="23"/>
      <c r="Y22" s="31"/>
      <c r="Z22" s="31"/>
      <c r="AA22" s="29"/>
      <c r="AB22" s="24"/>
      <c r="AC22" s="25"/>
      <c r="AD22" s="25"/>
      <c r="AE22" s="23"/>
      <c r="AF22" s="23"/>
      <c r="AG22" s="23"/>
      <c r="AH22" s="23"/>
      <c r="AI22" s="23"/>
    </row>
    <row r="23" spans="1:35" ht="15.75" customHeight="1">
      <c r="A23" s="1" t="s">
        <v>23</v>
      </c>
      <c r="B23" s="1" t="s">
        <v>34</v>
      </c>
      <c r="C23" s="1" t="s">
        <v>63</v>
      </c>
      <c r="D23" s="2">
        <v>11</v>
      </c>
      <c r="E23" s="13">
        <v>1</v>
      </c>
      <c r="F23" s="2">
        <v>1</v>
      </c>
      <c r="G23" s="2">
        <v>1</v>
      </c>
      <c r="H23" s="2">
        <v>1</v>
      </c>
      <c r="I23" s="2">
        <v>1</v>
      </c>
      <c r="J23" s="14">
        <v>1</v>
      </c>
      <c r="K23" s="21">
        <v>1</v>
      </c>
      <c r="L23" s="2">
        <v>1</v>
      </c>
      <c r="M23" s="2">
        <v>1</v>
      </c>
      <c r="N23" s="2">
        <v>1</v>
      </c>
      <c r="O23" s="2">
        <v>1</v>
      </c>
      <c r="P23" s="2"/>
      <c r="Q23" s="2"/>
      <c r="R23" s="13">
        <v>1</v>
      </c>
      <c r="S23" s="2"/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6"/>
      <c r="Z23" s="26"/>
      <c r="AA23" s="14"/>
      <c r="AB23" s="17">
        <v>0.45833333333333331</v>
      </c>
      <c r="AC23" s="5">
        <v>0.58333333333333337</v>
      </c>
      <c r="AD23" s="32">
        <v>0.58124999999999993</v>
      </c>
      <c r="AE23" s="2">
        <f>$E$1*E23+$F$1*F23+$G$1*G23+$H$1*H23+$I$1*I23+$J$1*J23+$K$1*K23+$L$1*L23+$M$1*M23+$N$1*N23+$O$1*O23+$P$1*P23+$Q$1*Q23+$R$1*R23+$S$1*S23+$T$1*T23+$U$1*U23+$V$1*V23+$W$1*W23+$X$1*X23++$Y$1*Y23+$Z$1*Z23+$AA$1*AA23</f>
        <v>350</v>
      </c>
      <c r="AF23" s="2"/>
      <c r="AG23" s="2"/>
      <c r="AH23" s="2">
        <f>AE23-AG23</f>
        <v>350</v>
      </c>
      <c r="AI23" s="2">
        <v>1</v>
      </c>
    </row>
    <row r="24" spans="1:35" ht="15.75" customHeight="1">
      <c r="A24" s="1" t="s">
        <v>23</v>
      </c>
      <c r="B24" s="1" t="s">
        <v>34</v>
      </c>
      <c r="C24" s="1" t="s">
        <v>61</v>
      </c>
      <c r="D24" s="2">
        <v>13</v>
      </c>
      <c r="E24" s="13">
        <v>1</v>
      </c>
      <c r="F24" s="2">
        <v>1</v>
      </c>
      <c r="G24" s="2">
        <v>1</v>
      </c>
      <c r="H24" s="2">
        <v>1</v>
      </c>
      <c r="I24" s="2">
        <v>1</v>
      </c>
      <c r="J24" s="14">
        <v>1</v>
      </c>
      <c r="K24" s="21">
        <v>1</v>
      </c>
      <c r="L24" s="2">
        <v>1</v>
      </c>
      <c r="M24" s="2">
        <v>1</v>
      </c>
      <c r="N24" s="2">
        <v>1</v>
      </c>
      <c r="O24" s="2">
        <v>1</v>
      </c>
      <c r="P24" s="2"/>
      <c r="Q24" s="2"/>
      <c r="R24" s="13">
        <v>1</v>
      </c>
      <c r="S24" s="2">
        <v>1</v>
      </c>
      <c r="T24" s="2">
        <v>1</v>
      </c>
      <c r="U24" s="2">
        <v>1</v>
      </c>
      <c r="V24" s="2">
        <v>1</v>
      </c>
      <c r="W24" s="2"/>
      <c r="X24" s="2"/>
      <c r="Y24" s="26"/>
      <c r="Z24" s="26"/>
      <c r="AA24" s="14"/>
      <c r="AB24" s="17">
        <v>0.45833333333333331</v>
      </c>
      <c r="AC24" s="5">
        <v>0.58333333333333337</v>
      </c>
      <c r="AD24" s="32">
        <v>0.57638888888888895</v>
      </c>
      <c r="AE24" s="2">
        <f>$E$1*E24+$F$1*F24+$G$1*G24+$H$1*H24+$I$1*I24+$J$1*J24+$K$1*K24+$L$1*L24+$M$1*M24+$N$1*N24+$O$1*O24+$P$1*P24+$Q$1*Q24+$R$1*R24+$S$1*S24+$T$1*T24+$U$1*U24+$V$1*V24+$W$1*W24+$X$1*X24++$Y$1*Y24+$Z$1*Z24+$AA$1*AA24</f>
        <v>310</v>
      </c>
      <c r="AF24" s="2"/>
      <c r="AG24" s="2"/>
      <c r="AH24" s="2">
        <f>AE24-AG24</f>
        <v>310</v>
      </c>
      <c r="AI24" s="2">
        <v>2</v>
      </c>
    </row>
    <row r="25" spans="1:35" ht="15.75" customHeight="1">
      <c r="A25" s="1" t="s">
        <v>23</v>
      </c>
      <c r="B25" s="1" t="s">
        <v>34</v>
      </c>
      <c r="C25" s="1" t="s">
        <v>66</v>
      </c>
      <c r="D25" s="2">
        <v>8</v>
      </c>
      <c r="E25" s="13">
        <v>1</v>
      </c>
      <c r="F25" s="2">
        <v>1</v>
      </c>
      <c r="G25" s="2">
        <v>1</v>
      </c>
      <c r="H25" s="2"/>
      <c r="I25" s="2"/>
      <c r="J25" s="14"/>
      <c r="K25" s="21">
        <v>1</v>
      </c>
      <c r="L25" s="2"/>
      <c r="M25" s="2"/>
      <c r="N25" s="2"/>
      <c r="O25" s="2"/>
      <c r="P25" s="2"/>
      <c r="Q25" s="2"/>
      <c r="R25" s="13">
        <v>1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6">
        <v>1</v>
      </c>
      <c r="Z25" s="26"/>
      <c r="AA25" s="14"/>
      <c r="AB25" s="17">
        <v>0.45833333333333331</v>
      </c>
      <c r="AC25" s="5">
        <v>0.58333333333333337</v>
      </c>
      <c r="AD25" s="32">
        <v>0.5805555555555556</v>
      </c>
      <c r="AE25" s="2">
        <f>$E$1*E25+$F$1*F25+$G$1*G25+$H$1*H25+$I$1*I25+$J$1*J25+$K$1*K25+$L$1*L25+$M$1*M25+$N$1*N25+$O$1*O25+$P$1*P25+$Q$1*Q25+$R$1*R25+$S$1*S25+$T$1*T25+$U$1*U25+$V$1*V25+$W$1*W25+$X$1*X25++$Y$1*Y25+$Z$1*Z25+$AA$1*AA25</f>
        <v>240</v>
      </c>
      <c r="AF25" s="2"/>
      <c r="AG25" s="2"/>
      <c r="AH25" s="2">
        <f>AE25-AG25</f>
        <v>240</v>
      </c>
      <c r="AI25" s="2">
        <v>3</v>
      </c>
    </row>
    <row r="26" spans="1:35" ht="15.75" customHeight="1">
      <c r="A26" s="3"/>
      <c r="B26" s="3"/>
      <c r="C26" s="3"/>
      <c r="D26" s="4"/>
      <c r="E26" s="15"/>
      <c r="F26" s="4"/>
      <c r="G26" s="4"/>
      <c r="H26" s="4"/>
      <c r="I26" s="4"/>
      <c r="J26" s="16"/>
      <c r="K26" s="20"/>
      <c r="L26" s="4"/>
      <c r="M26" s="4"/>
      <c r="N26" s="4"/>
      <c r="O26" s="4"/>
      <c r="P26" s="4"/>
      <c r="Q26" s="4"/>
      <c r="R26" s="15"/>
      <c r="S26" s="4"/>
      <c r="T26" s="4"/>
      <c r="U26" s="4"/>
      <c r="V26" s="4"/>
      <c r="W26" s="4"/>
      <c r="X26" s="4"/>
      <c r="Y26" s="27"/>
      <c r="Z26" s="27"/>
      <c r="AA26" s="16"/>
      <c r="AB26" s="18"/>
      <c r="AC26" s="6"/>
      <c r="AD26" s="6"/>
      <c r="AE26" s="4"/>
      <c r="AF26" s="4"/>
      <c r="AG26" s="4"/>
      <c r="AH26" s="4"/>
      <c r="AI26" s="4"/>
    </row>
    <row r="27" spans="1:35" ht="15.75" customHeight="1">
      <c r="A27" s="1" t="s">
        <v>24</v>
      </c>
      <c r="B27" s="1" t="s">
        <v>80</v>
      </c>
      <c r="C27" s="1" t="s">
        <v>58</v>
      </c>
      <c r="D27" s="2">
        <v>19</v>
      </c>
      <c r="E27" s="13">
        <v>1</v>
      </c>
      <c r="F27" s="2">
        <v>1</v>
      </c>
      <c r="G27" s="2">
        <v>1</v>
      </c>
      <c r="H27" s="2">
        <v>1</v>
      </c>
      <c r="I27" s="2">
        <v>1</v>
      </c>
      <c r="J27" s="14"/>
      <c r="K27" s="21">
        <v>1</v>
      </c>
      <c r="L27" s="2">
        <v>1</v>
      </c>
      <c r="M27" s="2">
        <v>1</v>
      </c>
      <c r="N27" s="2">
        <v>1</v>
      </c>
      <c r="O27" s="2"/>
      <c r="P27" s="2"/>
      <c r="Q27" s="2"/>
      <c r="R27" s="13">
        <v>1</v>
      </c>
      <c r="S27" s="2">
        <v>1</v>
      </c>
      <c r="T27" s="2">
        <v>1</v>
      </c>
      <c r="U27" s="2">
        <v>1</v>
      </c>
      <c r="V27" s="2">
        <v>1</v>
      </c>
      <c r="W27" s="2"/>
      <c r="X27" s="2"/>
      <c r="Y27" s="26"/>
      <c r="Z27" s="26"/>
      <c r="AA27" s="14"/>
      <c r="AB27" s="17">
        <v>0.45833333333333331</v>
      </c>
      <c r="AC27" s="5">
        <v>0.58333333333333337</v>
      </c>
      <c r="AD27" s="32">
        <v>0.58124999999999993</v>
      </c>
      <c r="AE27" s="2">
        <f>$E$1*E27+$F$1*F27+$G$1*G27+$H$1*H27+$I$1*I27+$J$1*J27+$K$1*K27+$L$1*L27+$M$1*M27+$N$1*N27+$O$1*O27+$P$1*P27+$Q$1*Q27+$R$1*R27+$S$1*S27+$T$1*T27+$U$1*U27+$V$1*V27+$W$1*W27+$X$1*X27++$Y$1*Y27+$Z$1*Z27+$AA$1*AA27</f>
        <v>290</v>
      </c>
      <c r="AF27" s="2"/>
      <c r="AG27" s="2"/>
      <c r="AH27" s="2">
        <f>AE27-AG27</f>
        <v>290</v>
      </c>
      <c r="AI27" s="2">
        <v>1</v>
      </c>
    </row>
    <row r="28" spans="1:35" ht="15.75" customHeight="1">
      <c r="A28" s="22"/>
      <c r="B28" s="22"/>
      <c r="C28" s="22"/>
      <c r="D28" s="23"/>
      <c r="E28" s="15"/>
      <c r="F28" s="4"/>
      <c r="G28" s="4"/>
      <c r="H28" s="4"/>
      <c r="I28" s="4"/>
      <c r="J28" s="16"/>
      <c r="K28" s="20"/>
      <c r="L28" s="4"/>
      <c r="M28" s="4"/>
      <c r="N28" s="4"/>
      <c r="O28" s="4"/>
      <c r="P28" s="4"/>
      <c r="Q28" s="4"/>
      <c r="R28" s="15"/>
      <c r="S28" s="4"/>
      <c r="T28" s="4"/>
      <c r="U28" s="4"/>
      <c r="V28" s="4"/>
      <c r="W28" s="4"/>
      <c r="X28" s="4"/>
      <c r="Y28" s="27"/>
      <c r="Z28" s="27"/>
      <c r="AA28" s="16"/>
      <c r="AB28" s="24"/>
      <c r="AC28" s="25"/>
      <c r="AD28" s="25"/>
      <c r="AE28" s="23"/>
      <c r="AF28" s="23"/>
      <c r="AG28" s="23"/>
      <c r="AH28" s="23"/>
      <c r="AI28" s="23"/>
    </row>
    <row r="29" spans="1:35" ht="15.75" customHeight="1">
      <c r="A29" s="1" t="s">
        <v>25</v>
      </c>
      <c r="B29" s="1" t="s">
        <v>78</v>
      </c>
      <c r="C29" s="1" t="s">
        <v>62</v>
      </c>
      <c r="D29" s="2">
        <v>12</v>
      </c>
      <c r="E29" s="13">
        <v>1</v>
      </c>
      <c r="F29" s="2">
        <v>1</v>
      </c>
      <c r="G29" s="2">
        <v>1</v>
      </c>
      <c r="H29" s="2"/>
      <c r="I29" s="2"/>
      <c r="J29" s="14"/>
      <c r="K29" s="21">
        <v>1</v>
      </c>
      <c r="L29" s="2">
        <v>1</v>
      </c>
      <c r="M29" s="2">
        <v>1</v>
      </c>
      <c r="N29" s="2">
        <v>1</v>
      </c>
      <c r="O29" s="2"/>
      <c r="P29" s="2"/>
      <c r="Q29" s="2"/>
      <c r="R29" s="13"/>
      <c r="S29" s="2"/>
      <c r="T29" s="2"/>
      <c r="U29" s="2"/>
      <c r="V29" s="2"/>
      <c r="W29" s="2"/>
      <c r="X29" s="2"/>
      <c r="Y29" s="26"/>
      <c r="Z29" s="26"/>
      <c r="AA29" s="14"/>
      <c r="AB29" s="17">
        <v>0.45833333333333331</v>
      </c>
      <c r="AC29" s="5">
        <v>0.58333333333333337</v>
      </c>
      <c r="AD29" s="32">
        <v>0.53888888888888886</v>
      </c>
      <c r="AE29" s="2">
        <f>$E$1*E29+$F$1*F29+$G$1*G29+$H$1*H29+$I$1*I29+$J$1*J29+$K$1*K29+$L$1*L29+$M$1*M29+$N$1*N29+$O$1*O29+$P$1*P29+$Q$1*Q29+$R$1*R29+$S$1*S29+$T$1*T29+$U$1*U29+$V$1*V29+$W$1*W29+$X$1*X29++$Y$1*Y29+$Z$1*Z29+$AA$1*AA29</f>
        <v>170</v>
      </c>
      <c r="AF29" s="2"/>
      <c r="AG29" s="2"/>
      <c r="AH29" s="2">
        <f>AE29-AG29</f>
        <v>170</v>
      </c>
      <c r="AI29" s="2">
        <v>1</v>
      </c>
    </row>
    <row r="30" spans="1:35" ht="15.75" customHeight="1">
      <c r="A30" s="22"/>
      <c r="B30" s="22"/>
      <c r="C30" s="22"/>
      <c r="D30" s="23"/>
      <c r="E30" s="15"/>
      <c r="F30" s="4"/>
      <c r="G30" s="4"/>
      <c r="H30" s="4"/>
      <c r="I30" s="4"/>
      <c r="J30" s="16"/>
      <c r="K30" s="20"/>
      <c r="L30" s="4"/>
      <c r="M30" s="4"/>
      <c r="N30" s="4"/>
      <c r="O30" s="4"/>
      <c r="P30" s="4"/>
      <c r="Q30" s="4"/>
      <c r="R30" s="15"/>
      <c r="S30" s="4"/>
      <c r="T30" s="4"/>
      <c r="U30" s="4"/>
      <c r="V30" s="4"/>
      <c r="W30" s="4"/>
      <c r="X30" s="4"/>
      <c r="Y30" s="27"/>
      <c r="Z30" s="27"/>
      <c r="AA30" s="16"/>
      <c r="AB30" s="24"/>
      <c r="AC30" s="25"/>
      <c r="AD30" s="25"/>
      <c r="AE30" s="23"/>
      <c r="AF30" s="23"/>
      <c r="AG30" s="23"/>
      <c r="AH30" s="23"/>
      <c r="AI30" s="23"/>
    </row>
    <row r="31" spans="1:35" ht="15.75" customHeight="1">
      <c r="A31" s="1" t="s">
        <v>26</v>
      </c>
      <c r="B31" s="1" t="s">
        <v>29</v>
      </c>
      <c r="C31" s="1" t="s">
        <v>76</v>
      </c>
      <c r="D31" s="2">
        <v>14</v>
      </c>
      <c r="E31" s="13">
        <v>1</v>
      </c>
      <c r="F31" s="2">
        <v>1</v>
      </c>
      <c r="G31" s="2">
        <v>1</v>
      </c>
      <c r="H31" s="2">
        <v>1</v>
      </c>
      <c r="I31" s="2">
        <v>1</v>
      </c>
      <c r="J31" s="14">
        <v>1</v>
      </c>
      <c r="K31" s="21">
        <v>1</v>
      </c>
      <c r="L31" s="2">
        <v>1</v>
      </c>
      <c r="M31" s="2">
        <v>1</v>
      </c>
      <c r="N31" s="2">
        <v>1</v>
      </c>
      <c r="O31" s="2">
        <v>1</v>
      </c>
      <c r="P31" s="2"/>
      <c r="Q31" s="2"/>
      <c r="R31" s="13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6">
        <v>1</v>
      </c>
      <c r="Z31" s="26">
        <v>1</v>
      </c>
      <c r="AA31" s="14">
        <v>1</v>
      </c>
      <c r="AB31" s="17">
        <v>0.45833333333333331</v>
      </c>
      <c r="AC31" s="5">
        <v>0.58333333333333337</v>
      </c>
      <c r="AD31" s="33">
        <v>0.59027777777777779</v>
      </c>
      <c r="AE31" s="2">
        <f>$E$1*E31+$F$1*F31+$G$1*G31+$H$1*H31+$I$1*I31+$J$1*J31+$K$1*K31+$L$1*L31+$M$1*M31+$N$1*N31+$O$1*O31+$P$1*P31+$Q$1*Q31+$R$1*R31+$S$1*S31+$T$1*T31+$U$1*U31+$V$1*V31+$W$1*W31+$X$1*X31++$Y$1*Y31+$Z$1*Z31+$AA$1*AA31</f>
        <v>390</v>
      </c>
      <c r="AF31" s="2">
        <v>10</v>
      </c>
      <c r="AG31" s="2">
        <v>15</v>
      </c>
      <c r="AH31" s="2">
        <f>AE31-AG31</f>
        <v>375</v>
      </c>
      <c r="AI31" s="2">
        <v>1</v>
      </c>
    </row>
    <row r="32" spans="1:35" ht="15.75" customHeight="1">
      <c r="A32" s="22"/>
      <c r="B32" s="22"/>
      <c r="C32" s="22"/>
      <c r="D32" s="23"/>
      <c r="E32" s="15"/>
      <c r="F32" s="4"/>
      <c r="G32" s="4"/>
      <c r="H32" s="4"/>
      <c r="I32" s="4"/>
      <c r="J32" s="16"/>
      <c r="K32" s="20"/>
      <c r="L32" s="4"/>
      <c r="M32" s="4"/>
      <c r="N32" s="4"/>
      <c r="O32" s="4"/>
      <c r="P32" s="4"/>
      <c r="Q32" s="4"/>
      <c r="R32" s="15"/>
      <c r="S32" s="4"/>
      <c r="T32" s="4"/>
      <c r="U32" s="4"/>
      <c r="V32" s="4"/>
      <c r="W32" s="4"/>
      <c r="X32" s="4"/>
      <c r="Y32" s="27"/>
      <c r="Z32" s="27"/>
      <c r="AA32" s="16"/>
      <c r="AB32" s="24"/>
      <c r="AC32" s="25"/>
      <c r="AD32" s="25"/>
      <c r="AE32" s="23"/>
      <c r="AF32" s="23"/>
      <c r="AG32" s="23"/>
      <c r="AH32" s="23"/>
      <c r="AI32" s="23"/>
    </row>
    <row r="33" spans="1:35" ht="15.75" customHeight="1">
      <c r="A33" s="1" t="s">
        <v>27</v>
      </c>
      <c r="B33" s="1" t="s">
        <v>70</v>
      </c>
      <c r="C33" s="1" t="s">
        <v>69</v>
      </c>
      <c r="D33" s="2">
        <v>4</v>
      </c>
      <c r="E33" s="13">
        <v>1</v>
      </c>
      <c r="F33" s="2">
        <v>1</v>
      </c>
      <c r="G33" s="2">
        <v>1</v>
      </c>
      <c r="H33" s="2">
        <v>1</v>
      </c>
      <c r="I33" s="2">
        <v>1</v>
      </c>
      <c r="J33" s="14">
        <v>1</v>
      </c>
      <c r="K33" s="21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/>
      <c r="R33" s="13">
        <v>1</v>
      </c>
      <c r="S33" s="2"/>
      <c r="T33" s="2">
        <v>1</v>
      </c>
      <c r="U33" s="2"/>
      <c r="V33" s="2">
        <v>1</v>
      </c>
      <c r="W33" s="2">
        <v>1</v>
      </c>
      <c r="X33" s="2">
        <v>1</v>
      </c>
      <c r="Y33" s="26"/>
      <c r="Z33" s="26"/>
      <c r="AA33" s="14"/>
      <c r="AB33" s="17">
        <v>0.45833333333333331</v>
      </c>
      <c r="AC33" s="5">
        <v>0.58333333333333337</v>
      </c>
      <c r="AD33" s="32">
        <v>0.58333333333333337</v>
      </c>
      <c r="AE33" s="2">
        <f>$E$1*E33+$F$1*F33+$G$1*G33+$H$1*H33+$I$1*I33+$J$1*J33+$K$1*K33+$L$1*L33+$M$1*M33+$N$1*N33+$O$1*O33+$P$1*P33+$Q$1*Q33+$R$1*R33+$S$1*S33+$T$1*T33+$U$1*U33+$V$1*V33+$W$1*W33+$X$1*X33++$Y$1*Y33+$Z$1*Z33+$AA$1*AA33</f>
        <v>340</v>
      </c>
      <c r="AF33" s="2"/>
      <c r="AG33" s="2"/>
      <c r="AH33" s="2">
        <f>AE33-AG33</f>
        <v>340</v>
      </c>
      <c r="AI33" s="2">
        <v>1</v>
      </c>
    </row>
    <row r="34" spans="1:35" ht="15.75" customHeight="1">
      <c r="A34" s="3"/>
      <c r="B34" s="3"/>
      <c r="C34" s="3"/>
      <c r="D34" s="4"/>
      <c r="E34" s="15"/>
      <c r="F34" s="4"/>
      <c r="G34" s="4"/>
      <c r="H34" s="4"/>
      <c r="I34" s="4"/>
      <c r="J34" s="16"/>
      <c r="K34" s="20"/>
      <c r="L34" s="4"/>
      <c r="M34" s="4"/>
      <c r="N34" s="4"/>
      <c r="O34" s="4"/>
      <c r="P34" s="4"/>
      <c r="Q34" s="4"/>
      <c r="R34" s="15"/>
      <c r="S34" s="4"/>
      <c r="T34" s="4"/>
      <c r="U34" s="4"/>
      <c r="V34" s="4"/>
      <c r="W34" s="4"/>
      <c r="X34" s="4"/>
      <c r="Y34" s="27"/>
      <c r="Z34" s="27"/>
      <c r="AA34" s="16"/>
      <c r="AB34" s="18"/>
      <c r="AC34" s="6"/>
      <c r="AD34" s="6"/>
      <c r="AE34" s="4"/>
      <c r="AF34" s="4"/>
      <c r="AG34" s="4"/>
      <c r="AH34" s="4"/>
      <c r="AI34" s="4"/>
    </row>
    <row r="35" spans="1:35" ht="15.75" customHeight="1">
      <c r="A35" s="1" t="s">
        <v>31</v>
      </c>
      <c r="B35" s="1" t="s">
        <v>82</v>
      </c>
      <c r="C35" s="1" t="s">
        <v>41</v>
      </c>
      <c r="D35" s="2">
        <v>27</v>
      </c>
      <c r="E35" s="13">
        <v>1</v>
      </c>
      <c r="F35" s="2">
        <v>1</v>
      </c>
      <c r="G35" s="2">
        <v>1</v>
      </c>
      <c r="H35" s="2">
        <v>1</v>
      </c>
      <c r="I35" s="2"/>
      <c r="J35" s="14"/>
      <c r="K35" s="21">
        <v>1</v>
      </c>
      <c r="L35" s="2"/>
      <c r="M35" s="2"/>
      <c r="N35" s="2"/>
      <c r="O35" s="2"/>
      <c r="P35" s="2"/>
      <c r="Q35" s="2"/>
      <c r="R35" s="13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6"/>
      <c r="Z35" s="26"/>
      <c r="AA35" s="14"/>
      <c r="AB35" s="17">
        <v>0.45833333333333331</v>
      </c>
      <c r="AC35" s="5">
        <v>0.58333333333333337</v>
      </c>
      <c r="AD35" s="32">
        <v>0.57916666666666672</v>
      </c>
      <c r="AE35" s="2">
        <f>$E$1*E35+$F$1*F35+$G$1*G35+$H$1*H35+$I$1*I35+$J$1*J35+$K$1*K35+$L$1*L35+$M$1*M35+$N$1*N35+$O$1*O35+$P$1*P35+$Q$1*Q35+$R$1*R35+$S$1*S35+$T$1*T35+$U$1*U35+$V$1*V35+$W$1*W35+$X$1*X35++$Y$1*Y35+$Z$1*Z35+$AA$1*AA35</f>
        <v>250</v>
      </c>
      <c r="AF35" s="2"/>
      <c r="AG35" s="2"/>
      <c r="AH35" s="2">
        <f>AE35-AG35</f>
        <v>250</v>
      </c>
      <c r="AI35" s="2">
        <v>1</v>
      </c>
    </row>
    <row r="36" spans="1:35" ht="15.75" customHeight="1">
      <c r="A36" s="1" t="s">
        <v>31</v>
      </c>
      <c r="B36" s="1" t="s">
        <v>82</v>
      </c>
      <c r="C36" s="1" t="s">
        <v>52</v>
      </c>
      <c r="D36" s="2">
        <v>23</v>
      </c>
      <c r="E36" s="13"/>
      <c r="F36" s="2"/>
      <c r="G36" s="2"/>
      <c r="H36" s="2"/>
      <c r="I36" s="2"/>
      <c r="J36" s="14"/>
      <c r="K36" s="21">
        <v>1</v>
      </c>
      <c r="L36" s="2">
        <v>1</v>
      </c>
      <c r="M36" s="2">
        <v>1</v>
      </c>
      <c r="N36" s="2"/>
      <c r="O36" s="2"/>
      <c r="P36" s="2"/>
      <c r="Q36" s="2"/>
      <c r="R36" s="13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6"/>
      <c r="Z36" s="26"/>
      <c r="AA36" s="14"/>
      <c r="AB36" s="17">
        <v>0.45833333333333331</v>
      </c>
      <c r="AC36" s="5">
        <v>0.58333333333333337</v>
      </c>
      <c r="AD36" s="32">
        <v>0.58333333333333337</v>
      </c>
      <c r="AE36" s="2">
        <f>$E$1*E36+$F$1*F36+$G$1*G36+$H$1*H36+$I$1*I36+$J$1*J36+$K$1*K36+$L$1*L36+$M$1*M36+$N$1*N36+$O$1*O36+$P$1*P36+$Q$1*Q36+$R$1*R36+$S$1*S36+$T$1*T36+$U$1*U36+$V$1*V36+$W$1*W36+$X$1*X36++$Y$1*Y36+$Z$1*Z36+$AA$1*AA36</f>
        <v>200</v>
      </c>
      <c r="AF36" s="2"/>
      <c r="AG36" s="2"/>
      <c r="AH36" s="2">
        <f>AE36-AG36</f>
        <v>200</v>
      </c>
      <c r="AI36" s="2">
        <v>2</v>
      </c>
    </row>
    <row r="37" spans="1:35" ht="15.75" customHeight="1">
      <c r="A37" s="1" t="s">
        <v>31</v>
      </c>
      <c r="B37" s="1" t="s">
        <v>82</v>
      </c>
      <c r="C37" s="1" t="s">
        <v>51</v>
      </c>
      <c r="D37" s="2">
        <v>24</v>
      </c>
      <c r="E37" s="13"/>
      <c r="F37" s="2"/>
      <c r="G37" s="2"/>
      <c r="H37" s="2"/>
      <c r="I37" s="2"/>
      <c r="J37" s="14"/>
      <c r="K37" s="21">
        <v>1</v>
      </c>
      <c r="L37" s="2">
        <v>1</v>
      </c>
      <c r="M37" s="2"/>
      <c r="N37" s="2"/>
      <c r="O37" s="2"/>
      <c r="P37" s="2"/>
      <c r="Q37" s="2"/>
      <c r="R37" s="13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6"/>
      <c r="Z37" s="26"/>
      <c r="AA37" s="14"/>
      <c r="AB37" s="17">
        <v>0.45833333333333331</v>
      </c>
      <c r="AC37" s="5">
        <v>0.58333333333333337</v>
      </c>
      <c r="AD37" s="32">
        <v>0.57916666666666672</v>
      </c>
      <c r="AE37" s="2">
        <f>$E$1*E37+$F$1*F37+$G$1*G37+$H$1*H37+$I$1*I37+$J$1*J37+$K$1*K37+$L$1*L37+$M$1*M37+$N$1*N37+$O$1*O37+$P$1*P37+$Q$1*Q37+$R$1*R37+$S$1*S37+$T$1*T37+$U$1*U37+$V$1*V37+$W$1*W37+$X$1*X37++$Y$1*Y37+$Z$1*Z37+$AA$1*AA37</f>
        <v>180</v>
      </c>
      <c r="AF37" s="2"/>
      <c r="AG37" s="2"/>
      <c r="AH37" s="2">
        <f>AE37-AG37</f>
        <v>180</v>
      </c>
      <c r="AI37" s="2">
        <v>3</v>
      </c>
    </row>
    <row r="38" spans="1:35" ht="15.75" customHeight="1">
      <c r="A38" s="1" t="s">
        <v>31</v>
      </c>
      <c r="B38" s="1" t="s">
        <v>82</v>
      </c>
      <c r="C38" s="1" t="s">
        <v>50</v>
      </c>
      <c r="D38" s="2">
        <v>25</v>
      </c>
      <c r="E38" s="13"/>
      <c r="F38" s="2"/>
      <c r="G38" s="2"/>
      <c r="H38" s="2"/>
      <c r="I38" s="2"/>
      <c r="J38" s="14"/>
      <c r="K38" s="21">
        <v>1</v>
      </c>
      <c r="L38" s="2">
        <v>1</v>
      </c>
      <c r="M38" s="2"/>
      <c r="N38" s="2"/>
      <c r="O38" s="2"/>
      <c r="P38" s="2"/>
      <c r="Q38" s="2"/>
      <c r="R38" s="13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6"/>
      <c r="Z38" s="26"/>
      <c r="AA38" s="14"/>
      <c r="AB38" s="17">
        <v>0.45833333333333331</v>
      </c>
      <c r="AC38" s="5">
        <v>0.58333333333333337</v>
      </c>
      <c r="AD38" s="32">
        <v>0.58194444444444449</v>
      </c>
      <c r="AE38" s="2">
        <f>$E$1*E38+$F$1*F38+$G$1*G38+$H$1*H38+$I$1*I38+$J$1*J38+$K$1*K38+$L$1*L38+$M$1*M38+$N$1*N38+$O$1*O38+$P$1*P38+$Q$1*Q38+$R$1*R38+$S$1*S38+$T$1*T38+$U$1*U38+$V$1*V38+$W$1*W38+$X$1*X38++$Y$1*Y38+$Z$1*Z38+$AA$1*AA38</f>
        <v>180</v>
      </c>
      <c r="AF38" s="2"/>
      <c r="AG38" s="2"/>
      <c r="AH38" s="2">
        <f>AE38-AG38</f>
        <v>180</v>
      </c>
      <c r="AI38" s="2"/>
    </row>
    <row r="39" spans="1:35" ht="15.75" customHeight="1">
      <c r="A39" s="22"/>
      <c r="B39" s="22"/>
      <c r="C39" s="22"/>
      <c r="D39" s="23"/>
      <c r="E39" s="15"/>
      <c r="F39" s="4"/>
      <c r="G39" s="4"/>
      <c r="H39" s="4"/>
      <c r="I39" s="4"/>
      <c r="J39" s="16"/>
      <c r="K39" s="20"/>
      <c r="L39" s="4"/>
      <c r="M39" s="4"/>
      <c r="N39" s="4"/>
      <c r="O39" s="4"/>
      <c r="P39" s="4"/>
      <c r="Q39" s="4"/>
      <c r="R39" s="15"/>
      <c r="S39" s="4"/>
      <c r="T39" s="4"/>
      <c r="U39" s="4"/>
      <c r="V39" s="4"/>
      <c r="W39" s="4"/>
      <c r="X39" s="4"/>
      <c r="Y39" s="27"/>
      <c r="Z39" s="27"/>
      <c r="AA39" s="16"/>
      <c r="AB39" s="24"/>
      <c r="AC39" s="25"/>
      <c r="AD39" s="25"/>
      <c r="AE39" s="23"/>
      <c r="AF39" s="23"/>
      <c r="AG39" s="23"/>
      <c r="AH39" s="23"/>
      <c r="AI39" s="23"/>
    </row>
    <row r="40" spans="1:35" ht="15.75" customHeight="1">
      <c r="A40" s="1" t="s">
        <v>32</v>
      </c>
      <c r="B40" s="1" t="s">
        <v>75</v>
      </c>
      <c r="C40" s="1" t="s">
        <v>83</v>
      </c>
      <c r="D40" s="2">
        <v>21</v>
      </c>
      <c r="E40" s="13">
        <v>1</v>
      </c>
      <c r="F40" s="2">
        <v>1</v>
      </c>
      <c r="G40" s="2">
        <v>1</v>
      </c>
      <c r="H40" s="2">
        <v>1</v>
      </c>
      <c r="I40" s="2"/>
      <c r="J40" s="14"/>
      <c r="K40" s="21">
        <v>1</v>
      </c>
      <c r="L40" s="2">
        <v>1</v>
      </c>
      <c r="M40" s="2">
        <v>1</v>
      </c>
      <c r="N40" s="2">
        <v>1</v>
      </c>
      <c r="O40" s="2"/>
      <c r="P40" s="2"/>
      <c r="Q40" s="2"/>
      <c r="R40" s="13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6"/>
      <c r="Z40" s="26"/>
      <c r="AA40" s="14"/>
      <c r="AB40" s="17">
        <v>0.45833333333333331</v>
      </c>
      <c r="AC40" s="5">
        <v>0.58333333333333337</v>
      </c>
      <c r="AD40" s="32">
        <v>0.57638888888888895</v>
      </c>
      <c r="AE40" s="2">
        <f>$E$1*E40+$F$1*F40+$G$1*G40+$H$1*H40+$I$1*I40+$J$1*J40+$K$1*K40+$L$1*L40+$M$1*M40+$N$1*N40+$O$1*O40+$P$1*P40+$Q$1*Q40+$R$1*R40+$S$1*S40+$T$1*T40+$U$1*U40+$V$1*V40+$W$1*W40+$X$1*X40++$Y$1*Y40+$Z$1*Z40+$AA$1*AA40</f>
        <v>320</v>
      </c>
      <c r="AF40" s="2"/>
      <c r="AG40" s="2"/>
      <c r="AH40" s="2">
        <f>AE40-AG40</f>
        <v>320</v>
      </c>
      <c r="AI40" s="2">
        <v>1</v>
      </c>
    </row>
    <row r="41" spans="1:35" ht="15.75" customHeight="1">
      <c r="A41" s="22"/>
      <c r="B41" s="22"/>
      <c r="C41" s="22"/>
      <c r="D41" s="23"/>
      <c r="E41" s="15"/>
      <c r="F41" s="4"/>
      <c r="G41" s="4"/>
      <c r="H41" s="4"/>
      <c r="I41" s="4"/>
      <c r="J41" s="16"/>
      <c r="K41" s="20"/>
      <c r="L41" s="4"/>
      <c r="M41" s="4"/>
      <c r="N41" s="4"/>
      <c r="O41" s="4"/>
      <c r="P41" s="4"/>
      <c r="Q41" s="4"/>
      <c r="R41" s="15"/>
      <c r="S41" s="4"/>
      <c r="T41" s="4"/>
      <c r="U41" s="4"/>
      <c r="V41" s="4"/>
      <c r="W41" s="4"/>
      <c r="X41" s="4"/>
      <c r="Y41" s="27"/>
      <c r="Z41" s="27"/>
      <c r="AA41" s="16"/>
      <c r="AB41" s="24"/>
      <c r="AC41" s="25"/>
      <c r="AD41" s="25"/>
      <c r="AE41" s="23"/>
      <c r="AF41" s="23"/>
      <c r="AG41" s="23"/>
      <c r="AH41" s="23"/>
      <c r="AI41" s="23"/>
    </row>
    <row r="42" spans="1:35" ht="15.75" customHeight="1">
      <c r="A42" s="1" t="s">
        <v>35</v>
      </c>
      <c r="B42" s="1" t="s">
        <v>39</v>
      </c>
      <c r="C42" s="1" t="s">
        <v>65</v>
      </c>
      <c r="D42" s="2">
        <v>9</v>
      </c>
      <c r="E42" s="13"/>
      <c r="F42" s="2"/>
      <c r="G42" s="2"/>
      <c r="H42" s="2"/>
      <c r="I42" s="2"/>
      <c r="J42" s="14"/>
      <c r="K42" s="21">
        <v>1</v>
      </c>
      <c r="L42" s="2">
        <v>1</v>
      </c>
      <c r="M42" s="2"/>
      <c r="N42" s="2"/>
      <c r="O42" s="2"/>
      <c r="P42" s="2"/>
      <c r="Q42" s="2"/>
      <c r="R42" s="13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6">
        <v>1</v>
      </c>
      <c r="Z42" s="26">
        <v>1</v>
      </c>
      <c r="AA42" s="14">
        <v>1</v>
      </c>
      <c r="AB42" s="17">
        <v>0.45833333333333331</v>
      </c>
      <c r="AC42" s="5">
        <v>0.58333333333333337</v>
      </c>
      <c r="AD42" s="32">
        <v>0.57013888888888886</v>
      </c>
      <c r="AE42" s="2">
        <f>$E$1*E42+$F$1*F42+$G$1*G42+$H$1*H42+$I$1*I42+$J$1*J42+$K$1*K42+$L$1*L42+$M$1*M42+$N$1*N42+$O$1*O42+$P$1*P42+$Q$1*Q42+$R$1*R42+$S$1*S42+$T$1*T42+$U$1*U42+$V$1*V42+$W$1*W42+$X$1*X42++$Y$1*Y42+$Z$1*Z42+$AA$1*AA42</f>
        <v>210</v>
      </c>
      <c r="AF42" s="2"/>
      <c r="AG42" s="2"/>
      <c r="AH42" s="2">
        <f>AE42-AG42</f>
        <v>210</v>
      </c>
      <c r="AI42" s="2">
        <v>1</v>
      </c>
    </row>
    <row r="43" spans="1:35" ht="15.75" customHeight="1">
      <c r="A43" s="22"/>
      <c r="B43" s="22"/>
      <c r="C43" s="22"/>
      <c r="D43" s="23"/>
      <c r="E43" s="15"/>
      <c r="F43" s="4"/>
      <c r="G43" s="4"/>
      <c r="H43" s="4"/>
      <c r="I43" s="4"/>
      <c r="J43" s="16"/>
      <c r="K43" s="20"/>
      <c r="L43" s="4"/>
      <c r="M43" s="4"/>
      <c r="N43" s="4"/>
      <c r="O43" s="4"/>
      <c r="P43" s="4"/>
      <c r="Q43" s="4"/>
      <c r="R43" s="15"/>
      <c r="S43" s="4"/>
      <c r="T43" s="4"/>
      <c r="U43" s="4"/>
      <c r="V43" s="4"/>
      <c r="W43" s="4"/>
      <c r="X43" s="4"/>
      <c r="Y43" s="27"/>
      <c r="Z43" s="27"/>
      <c r="AA43" s="16"/>
      <c r="AB43" s="24"/>
      <c r="AC43" s="25"/>
      <c r="AD43" s="25"/>
      <c r="AE43" s="23"/>
      <c r="AF43" s="23"/>
      <c r="AG43" s="23"/>
      <c r="AH43" s="23"/>
      <c r="AI43" s="23"/>
    </row>
    <row r="44" spans="1:35" ht="15.75" customHeight="1">
      <c r="A44" s="1" t="s">
        <v>38</v>
      </c>
      <c r="B44" s="1" t="s">
        <v>79</v>
      </c>
      <c r="C44" s="1" t="s">
        <v>84</v>
      </c>
      <c r="D44" s="2">
        <v>15</v>
      </c>
      <c r="E44" s="13">
        <v>1</v>
      </c>
      <c r="F44" s="2">
        <v>1</v>
      </c>
      <c r="G44" s="2">
        <v>1</v>
      </c>
      <c r="H44" s="2">
        <v>1</v>
      </c>
      <c r="I44" s="2"/>
      <c r="J44" s="14"/>
      <c r="K44" s="21">
        <v>1</v>
      </c>
      <c r="L44" s="2">
        <v>1</v>
      </c>
      <c r="M44" s="2"/>
      <c r="N44" s="2"/>
      <c r="O44" s="2"/>
      <c r="P44" s="2"/>
      <c r="Q44" s="2"/>
      <c r="R44" s="13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6">
        <v>1</v>
      </c>
      <c r="Z44" s="26">
        <v>1</v>
      </c>
      <c r="AA44" s="14">
        <v>1</v>
      </c>
      <c r="AB44" s="17">
        <v>0.45833333333333331</v>
      </c>
      <c r="AC44" s="5">
        <v>0.58333333333333337</v>
      </c>
      <c r="AD44" s="32">
        <v>0.57986111111111105</v>
      </c>
      <c r="AE44" s="2">
        <f>$E$1*E44+$F$1*F44+$G$1*G44+$H$1*H44+$I$1*I44+$J$1*J44+$K$1*K44+$L$1*L44+$M$1*M44+$N$1*N44+$O$1*O44+$P$1*P44+$Q$1*Q44+$R$1*R44+$S$1*S44+$T$1*T44+$U$1*U44+$V$1*V44+$W$1*W44+$X$1*X44++$Y$1*Y44+$Z$1*Z44+$AA$1*AA44</f>
        <v>310</v>
      </c>
      <c r="AF44" s="2"/>
      <c r="AG44" s="2"/>
      <c r="AH44" s="2">
        <f>AE44-AG44</f>
        <v>310</v>
      </c>
      <c r="AI44" s="2">
        <v>1</v>
      </c>
    </row>
    <row r="45" spans="1:35" ht="15.75" customHeight="1">
      <c r="A45" s="1" t="s">
        <v>38</v>
      </c>
      <c r="B45" s="1" t="s">
        <v>79</v>
      </c>
      <c r="C45" s="1" t="s">
        <v>85</v>
      </c>
      <c r="D45" s="2">
        <v>17</v>
      </c>
      <c r="E45" s="13">
        <v>1</v>
      </c>
      <c r="F45" s="2">
        <v>1</v>
      </c>
      <c r="G45" s="2">
        <v>1</v>
      </c>
      <c r="H45" s="2">
        <v>1</v>
      </c>
      <c r="I45" s="2"/>
      <c r="J45" s="14"/>
      <c r="K45" s="21">
        <v>1</v>
      </c>
      <c r="L45" s="2">
        <v>1</v>
      </c>
      <c r="M45" s="2"/>
      <c r="N45" s="2"/>
      <c r="O45" s="2"/>
      <c r="P45" s="2"/>
      <c r="Q45" s="2"/>
      <c r="R45" s="13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6">
        <v>1</v>
      </c>
      <c r="Z45" s="26">
        <v>1</v>
      </c>
      <c r="AA45" s="14">
        <v>1</v>
      </c>
      <c r="AB45" s="17">
        <v>0.45833333333333331</v>
      </c>
      <c r="AC45" s="5">
        <v>0.58333333333333337</v>
      </c>
      <c r="AD45" s="32">
        <v>0.57986111111111105</v>
      </c>
      <c r="AE45" s="2">
        <f>$E$1*E45+$F$1*F45+$G$1*G45+$H$1*H45+$I$1*I45+$J$1*J45+$K$1*K45+$L$1*L45+$M$1*M45+$N$1*N45+$O$1*O45+$P$1*P45+$Q$1*Q45+$R$1*R45+$S$1*S45+$T$1*T45+$U$1*U45+$V$1*V45+$W$1*W45+$X$1*X45++$Y$1*Y45+$Z$1*Z45+$AA$1*AA45</f>
        <v>310</v>
      </c>
      <c r="AF45" s="2"/>
      <c r="AG45" s="2"/>
      <c r="AH45" s="2">
        <f>AE45-AG45</f>
        <v>310</v>
      </c>
      <c r="AI45" s="2">
        <v>1</v>
      </c>
    </row>
    <row r="46" spans="1:35" ht="15.75" customHeight="1">
      <c r="A46" s="3"/>
      <c r="B46" s="3"/>
      <c r="C46" s="3"/>
      <c r="D46" s="4"/>
      <c r="E46" s="15"/>
      <c r="F46" s="4"/>
      <c r="G46" s="4"/>
      <c r="H46" s="4"/>
      <c r="I46" s="4"/>
      <c r="J46" s="16"/>
      <c r="K46" s="20"/>
      <c r="L46" s="4"/>
      <c r="M46" s="4"/>
      <c r="N46" s="4"/>
      <c r="O46" s="4"/>
      <c r="P46" s="4"/>
      <c r="Q46" s="4"/>
      <c r="R46" s="15"/>
      <c r="S46" s="4"/>
      <c r="T46" s="4"/>
      <c r="U46" s="4"/>
      <c r="V46" s="4"/>
      <c r="W46" s="4"/>
      <c r="X46" s="4"/>
      <c r="Y46" s="27"/>
      <c r="Z46" s="27"/>
      <c r="AA46" s="16"/>
      <c r="AB46" s="18"/>
      <c r="AC46" s="6"/>
      <c r="AD46" s="6"/>
      <c r="AE46" s="4"/>
      <c r="AF46" s="4"/>
      <c r="AG46" s="4"/>
      <c r="AH46" s="4"/>
      <c r="AI46" s="4"/>
    </row>
    <row r="47" spans="1:35" ht="15.75" customHeight="1"/>
    <row r="48" spans="1:35" ht="15.75" customHeight="1">
      <c r="A48" s="10"/>
      <c r="B48" s="10"/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2"/>
      <c r="AD48" s="12"/>
      <c r="AE48" s="11"/>
      <c r="AF48" s="11"/>
      <c r="AG48" s="11"/>
      <c r="AH48" s="11"/>
      <c r="AI48" s="11"/>
    </row>
    <row r="49" spans="1:35" ht="15.75" customHeight="1">
      <c r="A49" s="1"/>
      <c r="B49" s="1" t="s">
        <v>42</v>
      </c>
      <c r="C49" s="1" t="s">
        <v>43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5"/>
      <c r="AC49" s="5"/>
      <c r="AD49" s="5"/>
      <c r="AE49" s="2"/>
      <c r="AF49" s="2"/>
      <c r="AG49" s="2"/>
      <c r="AH49" s="2"/>
      <c r="AI49" s="2"/>
    </row>
    <row r="50" spans="1:35" ht="15.75" customHeight="1">
      <c r="A50" s="1"/>
      <c r="B50" s="1" t="s">
        <v>42</v>
      </c>
      <c r="C50" s="1" t="s">
        <v>53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5"/>
      <c r="AC50" s="5"/>
      <c r="AD50" s="5"/>
      <c r="AE50" s="2"/>
      <c r="AF50" s="2"/>
      <c r="AG50" s="2"/>
      <c r="AH50" s="2"/>
      <c r="AI50" s="2"/>
    </row>
    <row r="51" spans="1:35" ht="15.75" customHeight="1">
      <c r="A51" s="1"/>
      <c r="B51" s="1" t="s">
        <v>8</v>
      </c>
      <c r="C51" s="1" t="s">
        <v>45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5"/>
      <c r="AC51" s="5"/>
      <c r="AD51" s="5"/>
      <c r="AE51" s="2"/>
      <c r="AF51" s="2"/>
      <c r="AG51" s="2"/>
      <c r="AH51" s="2"/>
      <c r="AI51" s="2"/>
    </row>
    <row r="52" spans="1:35" ht="15.75" customHeight="1">
      <c r="A52" s="1"/>
      <c r="B52" s="1" t="s">
        <v>8</v>
      </c>
      <c r="C52" s="1" t="s">
        <v>46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5"/>
      <c r="AC52" s="5"/>
      <c r="AD52" s="5"/>
      <c r="AE52" s="2"/>
      <c r="AF52" s="2"/>
      <c r="AG52" s="2"/>
      <c r="AH52" s="2"/>
      <c r="AI52" s="2"/>
    </row>
    <row r="53" spans="1:35" ht="15.75" customHeight="1">
      <c r="A53" s="1"/>
      <c r="B53" s="1" t="s">
        <v>8</v>
      </c>
      <c r="C53" s="1" t="s">
        <v>47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5"/>
      <c r="AC53" s="5"/>
      <c r="AD53" s="5"/>
      <c r="AE53" s="2"/>
      <c r="AF53" s="2"/>
      <c r="AG53" s="2"/>
      <c r="AH53" s="2"/>
      <c r="AI53" s="2"/>
    </row>
    <row r="54" spans="1:35" ht="15.75" customHeight="1">
      <c r="A54" s="1"/>
      <c r="B54" s="1" t="s">
        <v>8</v>
      </c>
      <c r="C54" s="1" t="s">
        <v>48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5"/>
      <c r="AC54" s="5"/>
      <c r="AD54" s="5"/>
      <c r="AE54" s="2"/>
      <c r="AF54" s="2"/>
      <c r="AG54" s="2"/>
      <c r="AH54" s="2"/>
      <c r="AI54" s="2"/>
    </row>
    <row r="55" spans="1:35" ht="15.75" customHeight="1">
      <c r="A55" s="1"/>
      <c r="B55" s="1" t="s">
        <v>8</v>
      </c>
      <c r="C55" s="1" t="s">
        <v>49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5"/>
      <c r="AC55" s="5"/>
      <c r="AD55" s="5"/>
      <c r="AE55" s="2"/>
      <c r="AF55" s="2"/>
      <c r="AG55" s="2"/>
      <c r="AH55" s="2"/>
      <c r="AI55" s="2"/>
    </row>
    <row r="56" spans="1:35" ht="15.75" customHeight="1">
      <c r="A56" s="1"/>
      <c r="B56" s="1" t="s">
        <v>9</v>
      </c>
      <c r="C56" s="1" t="s">
        <v>10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5"/>
      <c r="AC56" s="5"/>
      <c r="AD56" s="5"/>
      <c r="AE56" s="2"/>
      <c r="AF56" s="2"/>
      <c r="AG56" s="2"/>
      <c r="AH56" s="2"/>
      <c r="AI56" s="2"/>
    </row>
    <row r="57" spans="1:35" ht="15.75" customHeight="1">
      <c r="A57" s="1"/>
      <c r="B57" s="1" t="s">
        <v>9</v>
      </c>
      <c r="C57" s="1" t="s">
        <v>30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5"/>
      <c r="AC57" s="5"/>
      <c r="AD57" s="5"/>
      <c r="AE57" s="2"/>
      <c r="AF57" s="2"/>
      <c r="AG57" s="2"/>
      <c r="AH57" s="2"/>
      <c r="AI57" s="2"/>
    </row>
    <row r="58" spans="1:35" ht="15.75" customHeight="1">
      <c r="A58" s="1"/>
      <c r="B58" s="1" t="s">
        <v>9</v>
      </c>
      <c r="C58" s="1" t="s">
        <v>44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5"/>
      <c r="AC58" s="5"/>
      <c r="AD58" s="5"/>
      <c r="AE58" s="2"/>
      <c r="AF58" s="2"/>
      <c r="AG58" s="2"/>
      <c r="AH58" s="2"/>
      <c r="AI58" s="2"/>
    </row>
    <row r="59" spans="1:35" ht="15.75" customHeight="1">
      <c r="A59" s="1"/>
      <c r="B59" s="1" t="s">
        <v>9</v>
      </c>
      <c r="C59" s="1" t="s">
        <v>11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5"/>
      <c r="AC59" s="5"/>
      <c r="AD59" s="5"/>
      <c r="AE59" s="2"/>
      <c r="AF59" s="2"/>
      <c r="AG59" s="2"/>
      <c r="AH59" s="2"/>
      <c r="AI59" s="2"/>
    </row>
  </sheetData>
  <mergeCells count="3">
    <mergeCell ref="E2:J2"/>
    <mergeCell ref="K2:Q2"/>
    <mergeCell ref="R2:AA2"/>
  </mergeCells>
  <phoneticPr fontId="0" type="noConversion"/>
  <conditionalFormatting sqref="AI51:AI65536 AI39:AI44 AI46:AI48 AI12:AI22 AI1:AI10 AI28:AI35">
    <cfRule type="cellIs" dxfId="20" priority="22" stopIfTrue="1" operator="equal">
      <formula>1</formula>
    </cfRule>
    <cfRule type="cellIs" dxfId="19" priority="23" stopIfTrue="1" operator="equal">
      <formula>2</formula>
    </cfRule>
    <cfRule type="cellIs" dxfId="18" priority="24" stopIfTrue="1" operator="equal">
      <formula>3</formula>
    </cfRule>
  </conditionalFormatting>
  <conditionalFormatting sqref="AI26:AI27">
    <cfRule type="cellIs" dxfId="17" priority="19" stopIfTrue="1" operator="equal">
      <formula>1</formula>
    </cfRule>
    <cfRule type="cellIs" dxfId="16" priority="20" stopIfTrue="1" operator="equal">
      <formula>2</formula>
    </cfRule>
    <cfRule type="cellIs" dxfId="15" priority="21" stopIfTrue="1" operator="equal">
      <formula>3</formula>
    </cfRule>
  </conditionalFormatting>
  <conditionalFormatting sqref="AI11">
    <cfRule type="cellIs" dxfId="14" priority="16" stopIfTrue="1" operator="equal">
      <formula>1</formula>
    </cfRule>
    <cfRule type="cellIs" dxfId="13" priority="17" stopIfTrue="1" operator="equal">
      <formula>2</formula>
    </cfRule>
    <cfRule type="cellIs" dxfId="12" priority="18" stopIfTrue="1" operator="equal">
      <formula>3</formula>
    </cfRule>
  </conditionalFormatting>
  <conditionalFormatting sqref="AI36:AI38">
    <cfRule type="cellIs" dxfId="11" priority="4" stopIfTrue="1" operator="equal">
      <formula>1</formula>
    </cfRule>
    <cfRule type="cellIs" dxfId="10" priority="5" stopIfTrue="1" operator="equal">
      <formula>2</formula>
    </cfRule>
    <cfRule type="cellIs" dxfId="9" priority="6" stopIfTrue="1" operator="equal">
      <formula>3</formula>
    </cfRule>
  </conditionalFormatting>
  <conditionalFormatting sqref="AI49:AI50">
    <cfRule type="cellIs" dxfId="8" priority="10" stopIfTrue="1" operator="equal">
      <formula>1</formula>
    </cfRule>
    <cfRule type="cellIs" dxfId="7" priority="11" stopIfTrue="1" operator="equal">
      <formula>2</formula>
    </cfRule>
    <cfRule type="cellIs" dxfId="6" priority="12" stopIfTrue="1" operator="equal">
      <formula>3</formula>
    </cfRule>
  </conditionalFormatting>
  <conditionalFormatting sqref="AI45">
    <cfRule type="cellIs" dxfId="5" priority="1" stopIfTrue="1" operator="equal">
      <formula>1</formula>
    </cfRule>
    <cfRule type="cellIs" dxfId="4" priority="2" stopIfTrue="1" operator="equal">
      <formula>2</formula>
    </cfRule>
    <cfRule type="cellIs" dxfId="3" priority="3" stopIfTrue="1" operator="equal">
      <formula>3</formula>
    </cfRule>
  </conditionalFormatting>
  <conditionalFormatting sqref="AI23:AI25">
    <cfRule type="cellIs" dxfId="2" priority="7" stopIfTrue="1" operator="equal">
      <formula>1</formula>
    </cfRule>
    <cfRule type="cellIs" dxfId="1" priority="8" stopIfTrue="1" operator="equal">
      <formula>2</formula>
    </cfRule>
    <cfRule type="cellIs" dxfId="0" priority="9" stopIfTrue="1" operator="equal">
      <formula>3</formula>
    </cfRule>
  </conditionalFormatting>
  <printOptions gridLines="1"/>
  <pageMargins left="0.75" right="0.75" top="1" bottom="1" header="0.5" footer="0.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Edited</vt:lpstr>
      <vt:lpstr>Edited!EventDuration</vt:lpstr>
      <vt:lpstr>Edited!Print_Area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Alastair Yates</cp:lastModifiedBy>
  <cp:lastPrinted>2016-05-26T12:31:39Z</cp:lastPrinted>
  <dcterms:created xsi:type="dcterms:W3CDTF">2006-01-06T08:28:21Z</dcterms:created>
  <dcterms:modified xsi:type="dcterms:W3CDTF">2019-05-25T12:45:57Z</dcterms:modified>
</cp:coreProperties>
</file>